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ombrowksy\01_Investor Relations\00 Aktienrückkauf\Meldungen\"/>
    </mc:Choice>
  </mc:AlternateContent>
  <xr:revisionPtr revIDLastSave="0" documentId="13_ncr:1_{0C93668C-52AA-49AC-B26A-4CD6165E0F5B}" xr6:coauthVersionLast="47" xr6:coauthVersionMax="47" xr10:uidLastSave="{00000000-0000-0000-0000-000000000000}"/>
  <bookViews>
    <workbookView xWindow="-110" yWindow="-110" windowWidth="19420" windowHeight="10420" xr2:uid="{E3D5304F-61F5-49D0-BFB2-9C19BEA7AF9E}"/>
  </bookViews>
  <sheets>
    <sheet name="LE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6" i="1" l="1"/>
  <c r="I55" i="1"/>
  <c r="H55" i="1"/>
  <c r="H73" i="1"/>
  <c r="I66" i="1"/>
  <c r="H66" i="1"/>
  <c r="I62" i="1"/>
  <c r="H62" i="1"/>
  <c r="I58" i="1"/>
  <c r="H58" i="1"/>
  <c r="H51" i="1"/>
  <c r="H49" i="1"/>
</calcChain>
</file>

<file path=xl/sharedStrings.xml><?xml version="1.0" encoding="utf-8"?>
<sst xmlns="http://schemas.openxmlformats.org/spreadsheetml/2006/main" count="162" uniqueCount="17">
  <si>
    <t>Datum</t>
  </si>
  <si>
    <t>Nominale</t>
  </si>
  <si>
    <t>Preis</t>
  </si>
  <si>
    <t>Uhrzeit</t>
  </si>
  <si>
    <t>Bruttobetrag</t>
  </si>
  <si>
    <t>K</t>
  </si>
  <si>
    <t>TRADEGATE EXCHANGE - FREIVERKEHR</t>
  </si>
  <si>
    <t>XETRA</t>
  </si>
  <si>
    <t>Summe</t>
  </si>
  <si>
    <t>Stücke</t>
  </si>
  <si>
    <t>D.-Preis</t>
  </si>
  <si>
    <t>Brutto</t>
  </si>
  <si>
    <t>Leifheit AG</t>
  </si>
  <si>
    <t>K = Kauf / 
V = Verkauf</t>
  </si>
  <si>
    <t>Handelsplatz</t>
  </si>
  <si>
    <t>Tagesvolumen</t>
  </si>
  <si>
    <t>Durchschnittskurs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</si>
</sst>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#,##0.0000"/>
    <numFmt numFmtId="166" formatCode="0.0000"/>
  </numFmts>
  <fonts count="2" x14ac:knownFonts="1">
    <font>
      <sz val="10"/>
      <color theme="1"/>
      <name val="Lato"/>
      <family val="2"/>
    </font>
    <font>
      <b/>
      <sz val="10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0" fillId="0" borderId="0" xfId="0" applyNumberFormat="1"/>
    <xf numFmtId="165" fontId="0" fillId="0" borderId="0" xfId="0" applyNumberFormat="1"/>
    <xf numFmtId="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left"/>
    </xf>
    <xf numFmtId="3" fontId="1" fillId="0" borderId="3" xfId="0" applyNumberFormat="1" applyFont="1" applyBorder="1"/>
    <xf numFmtId="165" fontId="1" fillId="0" borderId="3" xfId="0" applyNumberFormat="1" applyFont="1" applyBorder="1"/>
    <xf numFmtId="0" fontId="1" fillId="0" borderId="3" xfId="0" applyFont="1" applyBorder="1"/>
    <xf numFmtId="4" fontId="1" fillId="0" borderId="3" xfId="0" applyNumberFormat="1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left"/>
    </xf>
    <xf numFmtId="3" fontId="0" fillId="0" borderId="4" xfId="0" applyNumberFormat="1" applyBorder="1"/>
    <xf numFmtId="165" fontId="0" fillId="0" borderId="4" xfId="0" applyNumberFormat="1" applyBorder="1"/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4" xfId="0" applyNumberFormat="1" applyBorder="1"/>
    <xf numFmtId="0" fontId="0" fillId="0" borderId="4" xfId="0" applyBorder="1"/>
    <xf numFmtId="166" fontId="0" fillId="0" borderId="4" xfId="0" applyNumberFormat="1" applyBorder="1"/>
    <xf numFmtId="14" fontId="0" fillId="0" borderId="5" xfId="0" applyNumberFormat="1" applyBorder="1" applyAlignment="1">
      <alignment horizontal="left"/>
    </xf>
    <xf numFmtId="3" fontId="0" fillId="0" borderId="5" xfId="0" applyNumberFormat="1" applyBorder="1"/>
    <xf numFmtId="165" fontId="0" fillId="0" borderId="5" xfId="0" applyNumberFormat="1" applyBorder="1"/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5" xfId="0" applyNumberFormat="1" applyBorder="1"/>
    <xf numFmtId="0" fontId="0" fillId="0" borderId="5" xfId="0" applyBorder="1"/>
    <xf numFmtId="166" fontId="0" fillId="0" borderId="5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2B0C6-7E4D-43AB-8E4C-9C7631160F19}">
  <dimension ref="A1:I80"/>
  <sheetViews>
    <sheetView tabSelected="1" workbookViewId="0">
      <pane ySplit="2" topLeftCell="A72" activePane="bottomLeft" state="frozen"/>
      <selection pane="bottomLeft" activeCell="H7" sqref="H7"/>
    </sheetView>
  </sheetViews>
  <sheetFormatPr baseColWidth="10" defaultRowHeight="15.5" x14ac:dyDescent="0.45"/>
  <cols>
    <col min="6" max="6" width="33.08203125" bestFit="1" customWidth="1"/>
    <col min="8" max="8" width="11.58203125" bestFit="1" customWidth="1"/>
    <col min="9" max="9" width="15.58203125" bestFit="1" customWidth="1"/>
  </cols>
  <sheetData>
    <row r="1" spans="1:9" x14ac:dyDescent="0.45">
      <c r="A1" t="s">
        <v>12</v>
      </c>
    </row>
    <row r="2" spans="1:9" ht="31" x14ac:dyDescent="0.45">
      <c r="A2" s="15" t="s">
        <v>0</v>
      </c>
      <c r="B2" s="16" t="s">
        <v>1</v>
      </c>
      <c r="C2" s="16" t="s">
        <v>2</v>
      </c>
      <c r="D2" s="17" t="s">
        <v>3</v>
      </c>
      <c r="E2" s="18" t="s">
        <v>13</v>
      </c>
      <c r="F2" s="17" t="s">
        <v>14</v>
      </c>
      <c r="G2" s="16" t="s">
        <v>4</v>
      </c>
      <c r="H2" s="16" t="s">
        <v>15</v>
      </c>
      <c r="I2" s="16" t="s">
        <v>16</v>
      </c>
    </row>
    <row r="3" spans="1:9" x14ac:dyDescent="0.45">
      <c r="A3" s="4">
        <v>45427</v>
      </c>
      <c r="B3" s="1">
        <v>40</v>
      </c>
      <c r="C3" s="2">
        <v>17.5</v>
      </c>
      <c r="D3" s="6">
        <v>0.43576388889050577</v>
      </c>
      <c r="E3" s="7" t="s">
        <v>5</v>
      </c>
      <c r="F3" s="7" t="s">
        <v>6</v>
      </c>
      <c r="G3" s="3">
        <v>700</v>
      </c>
    </row>
    <row r="4" spans="1:9" x14ac:dyDescent="0.45">
      <c r="A4" s="4">
        <v>45427</v>
      </c>
      <c r="B4" s="1">
        <v>70</v>
      </c>
      <c r="C4" s="2">
        <v>17.5</v>
      </c>
      <c r="D4" s="6">
        <v>0.43576388889050577</v>
      </c>
      <c r="E4" s="7" t="s">
        <v>5</v>
      </c>
      <c r="F4" s="7" t="s">
        <v>6</v>
      </c>
      <c r="G4" s="3">
        <v>1225</v>
      </c>
    </row>
    <row r="5" spans="1:9" x14ac:dyDescent="0.45">
      <c r="A5" s="4">
        <v>45427</v>
      </c>
      <c r="B5" s="1">
        <v>70</v>
      </c>
      <c r="C5" s="2">
        <v>17.5</v>
      </c>
      <c r="D5" s="6">
        <v>0.43577546296000946</v>
      </c>
      <c r="E5" s="7" t="s">
        <v>5</v>
      </c>
      <c r="F5" s="7" t="s">
        <v>6</v>
      </c>
      <c r="G5" s="3">
        <v>1225</v>
      </c>
    </row>
    <row r="6" spans="1:9" x14ac:dyDescent="0.45">
      <c r="A6" s="4">
        <v>45427</v>
      </c>
      <c r="B6" s="1">
        <v>70</v>
      </c>
      <c r="C6" s="2">
        <v>17.5</v>
      </c>
      <c r="D6" s="6">
        <v>0.43577546296000946</v>
      </c>
      <c r="E6" s="7" t="s">
        <v>5</v>
      </c>
      <c r="F6" s="7" t="s">
        <v>6</v>
      </c>
      <c r="G6" s="3">
        <v>1225</v>
      </c>
    </row>
    <row r="7" spans="1:9" x14ac:dyDescent="0.45">
      <c r="A7" s="4">
        <v>45427</v>
      </c>
      <c r="B7" s="1">
        <v>70</v>
      </c>
      <c r="C7" s="2">
        <v>17.5</v>
      </c>
      <c r="D7" s="6">
        <v>0.43577546296000946</v>
      </c>
      <c r="E7" s="7" t="s">
        <v>5</v>
      </c>
      <c r="F7" s="7" t="s">
        <v>6</v>
      </c>
      <c r="G7" s="3">
        <v>1225</v>
      </c>
    </row>
    <row r="8" spans="1:9" x14ac:dyDescent="0.45">
      <c r="A8" s="4">
        <v>45427</v>
      </c>
      <c r="B8" s="1">
        <v>70</v>
      </c>
      <c r="C8" s="2">
        <v>17.5</v>
      </c>
      <c r="D8" s="6">
        <v>0.43577546296000946</v>
      </c>
      <c r="E8" s="7" t="s">
        <v>5</v>
      </c>
      <c r="F8" s="7" t="s">
        <v>6</v>
      </c>
      <c r="G8" s="3">
        <v>1225</v>
      </c>
    </row>
    <row r="9" spans="1:9" x14ac:dyDescent="0.45">
      <c r="A9" s="4">
        <v>45427</v>
      </c>
      <c r="B9" s="1">
        <v>70</v>
      </c>
      <c r="C9" s="2">
        <v>17.5</v>
      </c>
      <c r="D9" s="6">
        <v>0.43577546296000946</v>
      </c>
      <c r="E9" s="7" t="s">
        <v>5</v>
      </c>
      <c r="F9" s="7" t="s">
        <v>6</v>
      </c>
      <c r="G9" s="3">
        <v>1225</v>
      </c>
    </row>
    <row r="10" spans="1:9" x14ac:dyDescent="0.45">
      <c r="A10" s="4">
        <v>45427</v>
      </c>
      <c r="B10" s="1">
        <v>70</v>
      </c>
      <c r="C10" s="2">
        <v>17.5</v>
      </c>
      <c r="D10" s="6">
        <v>0.43577546296000946</v>
      </c>
      <c r="E10" s="7" t="s">
        <v>5</v>
      </c>
      <c r="F10" s="7" t="s">
        <v>6</v>
      </c>
      <c r="G10" s="3">
        <v>1225</v>
      </c>
    </row>
    <row r="11" spans="1:9" x14ac:dyDescent="0.45">
      <c r="A11" s="4">
        <v>45427</v>
      </c>
      <c r="B11" s="1">
        <v>70</v>
      </c>
      <c r="C11" s="2">
        <v>17.5</v>
      </c>
      <c r="D11" s="6">
        <v>0.43578703703678912</v>
      </c>
      <c r="E11" s="7" t="s">
        <v>5</v>
      </c>
      <c r="F11" s="7" t="s">
        <v>6</v>
      </c>
      <c r="G11" s="3">
        <v>1225</v>
      </c>
    </row>
    <row r="12" spans="1:9" x14ac:dyDescent="0.45">
      <c r="A12" s="19">
        <v>45427</v>
      </c>
      <c r="B12" s="20">
        <v>39</v>
      </c>
      <c r="C12" s="21">
        <v>17.5</v>
      </c>
      <c r="D12" s="22">
        <v>0.43578703703678912</v>
      </c>
      <c r="E12" s="23" t="s">
        <v>5</v>
      </c>
      <c r="F12" s="23" t="s">
        <v>6</v>
      </c>
      <c r="G12" s="24">
        <v>682.5</v>
      </c>
      <c r="H12" s="25">
        <v>639</v>
      </c>
      <c r="I12" s="26">
        <v>17.5</v>
      </c>
    </row>
    <row r="13" spans="1:9" x14ac:dyDescent="0.45">
      <c r="A13" s="4">
        <v>45427</v>
      </c>
      <c r="B13" s="1">
        <v>192</v>
      </c>
      <c r="C13" s="2">
        <v>17.5</v>
      </c>
      <c r="D13" s="6">
        <v>0.38648148148058681</v>
      </c>
      <c r="E13" s="7" t="s">
        <v>5</v>
      </c>
      <c r="F13" s="7" t="s">
        <v>7</v>
      </c>
      <c r="G13" s="3">
        <v>3360</v>
      </c>
    </row>
    <row r="14" spans="1:9" x14ac:dyDescent="0.45">
      <c r="A14" s="4">
        <v>45427</v>
      </c>
      <c r="B14" s="1">
        <v>1</v>
      </c>
      <c r="C14" s="2">
        <v>17.5</v>
      </c>
      <c r="D14" s="6">
        <v>0.41695601851824904</v>
      </c>
      <c r="E14" s="7" t="s">
        <v>5</v>
      </c>
      <c r="F14" s="7" t="s">
        <v>7</v>
      </c>
      <c r="G14" s="3">
        <v>17.5</v>
      </c>
    </row>
    <row r="15" spans="1:9" x14ac:dyDescent="0.45">
      <c r="A15" s="4">
        <v>45427</v>
      </c>
      <c r="B15" s="1">
        <v>34</v>
      </c>
      <c r="C15" s="2">
        <v>17.5</v>
      </c>
      <c r="D15" s="6">
        <v>0.43462962962803431</v>
      </c>
      <c r="E15" s="7" t="s">
        <v>5</v>
      </c>
      <c r="F15" s="7" t="s">
        <v>7</v>
      </c>
      <c r="G15" s="3">
        <v>595</v>
      </c>
    </row>
    <row r="16" spans="1:9" x14ac:dyDescent="0.45">
      <c r="A16" s="4">
        <v>45427</v>
      </c>
      <c r="B16" s="1">
        <v>73</v>
      </c>
      <c r="C16" s="2">
        <v>17.5</v>
      </c>
      <c r="D16" s="6">
        <v>0.43570601852115942</v>
      </c>
      <c r="E16" s="7" t="s">
        <v>5</v>
      </c>
      <c r="F16" s="7" t="s">
        <v>7</v>
      </c>
      <c r="G16" s="3">
        <v>1277.5</v>
      </c>
    </row>
    <row r="17" spans="1:9" x14ac:dyDescent="0.45">
      <c r="A17" s="4">
        <v>45427</v>
      </c>
      <c r="B17" s="1">
        <v>25</v>
      </c>
      <c r="C17" s="2">
        <v>17.2</v>
      </c>
      <c r="D17" s="6">
        <v>0.45175925926014315</v>
      </c>
      <c r="E17" s="7" t="s">
        <v>5</v>
      </c>
      <c r="F17" s="7" t="s">
        <v>7</v>
      </c>
      <c r="G17" s="3">
        <v>430</v>
      </c>
    </row>
    <row r="18" spans="1:9" x14ac:dyDescent="0.45">
      <c r="A18" s="19">
        <v>45427</v>
      </c>
      <c r="B18" s="20">
        <v>284</v>
      </c>
      <c r="C18" s="21">
        <v>17.5</v>
      </c>
      <c r="D18" s="22">
        <v>0.61887731481692754</v>
      </c>
      <c r="E18" s="23" t="s">
        <v>5</v>
      </c>
      <c r="F18" s="23" t="s">
        <v>7</v>
      </c>
      <c r="G18" s="24">
        <v>4970</v>
      </c>
      <c r="H18" s="20">
        <v>609</v>
      </c>
      <c r="I18" s="21">
        <v>17.487684729064039</v>
      </c>
    </row>
    <row r="19" spans="1:9" x14ac:dyDescent="0.45">
      <c r="A19" s="4">
        <v>45428</v>
      </c>
      <c r="B19" s="1">
        <v>100</v>
      </c>
      <c r="C19" s="2">
        <v>17.45</v>
      </c>
      <c r="D19" s="6">
        <v>0.50226851851766696</v>
      </c>
      <c r="E19" s="7" t="s">
        <v>5</v>
      </c>
      <c r="F19" s="7" t="s">
        <v>7</v>
      </c>
      <c r="G19" s="3">
        <v>1745</v>
      </c>
    </row>
    <row r="20" spans="1:9" x14ac:dyDescent="0.45">
      <c r="A20" s="4">
        <v>45428</v>
      </c>
      <c r="B20" s="1">
        <v>90</v>
      </c>
      <c r="C20" s="2">
        <v>17.75</v>
      </c>
      <c r="D20" s="6">
        <v>0.60706018518249039</v>
      </c>
      <c r="E20" s="7" t="s">
        <v>5</v>
      </c>
      <c r="F20" s="7" t="s">
        <v>7</v>
      </c>
      <c r="G20" s="3">
        <v>1597.5</v>
      </c>
    </row>
    <row r="21" spans="1:9" x14ac:dyDescent="0.45">
      <c r="A21" s="4">
        <v>45428</v>
      </c>
      <c r="B21" s="1">
        <v>240</v>
      </c>
      <c r="C21" s="2">
        <v>17.75</v>
      </c>
      <c r="D21" s="6">
        <v>0.60851851852203254</v>
      </c>
      <c r="E21" s="7" t="s">
        <v>5</v>
      </c>
      <c r="F21" s="7" t="s">
        <v>7</v>
      </c>
      <c r="G21" s="3">
        <v>4260</v>
      </c>
    </row>
    <row r="22" spans="1:9" x14ac:dyDescent="0.45">
      <c r="A22" s="4">
        <v>45428</v>
      </c>
      <c r="B22" s="1">
        <v>35</v>
      </c>
      <c r="C22" s="2">
        <v>17.75</v>
      </c>
      <c r="D22" s="6">
        <v>0.61582175926014315</v>
      </c>
      <c r="E22" s="7" t="s">
        <v>5</v>
      </c>
      <c r="F22" s="7" t="s">
        <v>7</v>
      </c>
      <c r="G22" s="3">
        <v>621.25</v>
      </c>
    </row>
    <row r="23" spans="1:9" x14ac:dyDescent="0.45">
      <c r="A23" s="19">
        <v>45428</v>
      </c>
      <c r="B23" s="20">
        <v>155</v>
      </c>
      <c r="C23" s="21">
        <v>17.75</v>
      </c>
      <c r="D23" s="22">
        <v>0.61770833333139308</v>
      </c>
      <c r="E23" s="23" t="s">
        <v>5</v>
      </c>
      <c r="F23" s="23" t="s">
        <v>7</v>
      </c>
      <c r="G23" s="24">
        <v>2751.25</v>
      </c>
      <c r="H23" s="25">
        <v>620</v>
      </c>
      <c r="I23" s="26">
        <v>17.701612903225808</v>
      </c>
    </row>
    <row r="24" spans="1:9" x14ac:dyDescent="0.45">
      <c r="A24" s="4">
        <v>45428</v>
      </c>
      <c r="B24" s="1">
        <v>282</v>
      </c>
      <c r="C24" s="2">
        <v>17.75</v>
      </c>
      <c r="D24" s="6">
        <v>0.64581018518219935</v>
      </c>
      <c r="E24" s="7" t="s">
        <v>5</v>
      </c>
      <c r="F24" s="7" t="s">
        <v>6</v>
      </c>
      <c r="G24" s="3">
        <v>5005.5</v>
      </c>
    </row>
    <row r="25" spans="1:9" x14ac:dyDescent="0.45">
      <c r="A25" s="19">
        <v>45428</v>
      </c>
      <c r="B25" s="20">
        <v>387</v>
      </c>
      <c r="C25" s="21">
        <v>17.8</v>
      </c>
      <c r="D25" s="22">
        <v>0.65511574073752854</v>
      </c>
      <c r="E25" s="23" t="s">
        <v>5</v>
      </c>
      <c r="F25" s="23" t="s">
        <v>6</v>
      </c>
      <c r="G25" s="24">
        <v>6888.6</v>
      </c>
      <c r="H25" s="20">
        <v>669</v>
      </c>
      <c r="I25" s="21">
        <v>17.778923766816146</v>
      </c>
    </row>
    <row r="26" spans="1:9" x14ac:dyDescent="0.45">
      <c r="A26" s="4">
        <v>45429</v>
      </c>
      <c r="B26" s="1">
        <v>225</v>
      </c>
      <c r="C26" s="2">
        <v>17.899999999999999</v>
      </c>
      <c r="D26" s="6">
        <v>0.46387731481809169</v>
      </c>
      <c r="E26" s="7" t="s">
        <v>5</v>
      </c>
      <c r="F26" s="7" t="s">
        <v>7</v>
      </c>
      <c r="G26" s="3">
        <v>4027.4999999999995</v>
      </c>
    </row>
    <row r="27" spans="1:9" x14ac:dyDescent="0.45">
      <c r="A27" s="4">
        <v>45429</v>
      </c>
      <c r="B27" s="1">
        <v>75</v>
      </c>
      <c r="C27" s="2">
        <v>17.899999999999999</v>
      </c>
      <c r="D27" s="6">
        <v>0.46387731481809169</v>
      </c>
      <c r="E27" s="7" t="s">
        <v>5</v>
      </c>
      <c r="F27" s="7" t="s">
        <v>7</v>
      </c>
      <c r="G27" s="3">
        <v>1342.5</v>
      </c>
    </row>
    <row r="28" spans="1:9" x14ac:dyDescent="0.45">
      <c r="A28" s="19">
        <v>45429</v>
      </c>
      <c r="B28" s="20">
        <v>306</v>
      </c>
      <c r="C28" s="21">
        <v>17.8</v>
      </c>
      <c r="D28" s="22">
        <v>0.55901620370423188</v>
      </c>
      <c r="E28" s="23" t="s">
        <v>5</v>
      </c>
      <c r="F28" s="23" t="s">
        <v>7</v>
      </c>
      <c r="G28" s="24">
        <v>5446.8</v>
      </c>
      <c r="H28" s="25">
        <v>606</v>
      </c>
      <c r="I28" s="26">
        <v>17.849504950495049</v>
      </c>
    </row>
    <row r="29" spans="1:9" x14ac:dyDescent="0.45">
      <c r="A29" s="4">
        <v>45429</v>
      </c>
      <c r="B29" s="1">
        <v>75</v>
      </c>
      <c r="C29" s="2">
        <v>17.899999999999999</v>
      </c>
      <c r="D29" s="6">
        <v>0.59079861111240461</v>
      </c>
      <c r="E29" s="7" t="s">
        <v>5</v>
      </c>
      <c r="F29" s="7" t="s">
        <v>6</v>
      </c>
      <c r="G29" s="3">
        <v>1342.5</v>
      </c>
    </row>
    <row r="30" spans="1:9" x14ac:dyDescent="0.45">
      <c r="A30" s="19">
        <v>45429</v>
      </c>
      <c r="B30" s="20">
        <v>280</v>
      </c>
      <c r="C30" s="21">
        <v>17.899999999999999</v>
      </c>
      <c r="D30" s="22">
        <v>0.64581018518219935</v>
      </c>
      <c r="E30" s="23" t="s">
        <v>5</v>
      </c>
      <c r="F30" s="23" t="s">
        <v>6</v>
      </c>
      <c r="G30" s="24">
        <v>5012</v>
      </c>
      <c r="H30" s="20">
        <v>355</v>
      </c>
      <c r="I30" s="21">
        <v>17.899999999999999</v>
      </c>
    </row>
    <row r="31" spans="1:9" x14ac:dyDescent="0.45">
      <c r="A31" s="27">
        <v>45433</v>
      </c>
      <c r="B31" s="28">
        <v>660</v>
      </c>
      <c r="C31" s="29">
        <v>17.7</v>
      </c>
      <c r="D31" s="30">
        <v>0.61621527777606389</v>
      </c>
      <c r="E31" s="31" t="s">
        <v>5</v>
      </c>
      <c r="F31" s="31" t="s">
        <v>7</v>
      </c>
      <c r="G31" s="32">
        <v>11682</v>
      </c>
      <c r="H31" s="33">
        <v>660</v>
      </c>
      <c r="I31" s="34">
        <v>17.7</v>
      </c>
    </row>
    <row r="32" spans="1:9" x14ac:dyDescent="0.45">
      <c r="A32" s="4">
        <v>45433</v>
      </c>
      <c r="B32" s="1">
        <v>200</v>
      </c>
      <c r="C32" s="2">
        <v>17.75</v>
      </c>
      <c r="D32" s="6">
        <v>0.64427083333430346</v>
      </c>
      <c r="E32" s="7" t="s">
        <v>5</v>
      </c>
      <c r="F32" s="7" t="s">
        <v>6</v>
      </c>
      <c r="G32" s="3">
        <v>3550</v>
      </c>
    </row>
    <row r="33" spans="1:9" x14ac:dyDescent="0.45">
      <c r="A33" s="4">
        <v>45433</v>
      </c>
      <c r="B33" s="1">
        <v>200</v>
      </c>
      <c r="C33" s="2">
        <v>17.75</v>
      </c>
      <c r="D33" s="6">
        <v>0.64435185184993315</v>
      </c>
      <c r="E33" s="7" t="s">
        <v>5</v>
      </c>
      <c r="F33" s="7" t="s">
        <v>6</v>
      </c>
      <c r="G33" s="3">
        <v>3550</v>
      </c>
    </row>
    <row r="34" spans="1:9" x14ac:dyDescent="0.45">
      <c r="A34" s="19">
        <v>45433</v>
      </c>
      <c r="B34" s="20">
        <v>224</v>
      </c>
      <c r="C34" s="21">
        <v>17.75</v>
      </c>
      <c r="D34" s="22">
        <v>0.64581018518219935</v>
      </c>
      <c r="E34" s="23" t="s">
        <v>5</v>
      </c>
      <c r="F34" s="23" t="s">
        <v>6</v>
      </c>
      <c r="G34" s="24">
        <v>3976</v>
      </c>
      <c r="H34" s="20">
        <v>624</v>
      </c>
      <c r="I34" s="21">
        <v>17.75</v>
      </c>
    </row>
    <row r="35" spans="1:9" x14ac:dyDescent="0.45">
      <c r="A35" s="27">
        <v>45434</v>
      </c>
      <c r="B35" s="28">
        <v>713</v>
      </c>
      <c r="C35" s="29">
        <v>18</v>
      </c>
      <c r="D35" s="30">
        <v>0.42299768518569181</v>
      </c>
      <c r="E35" s="31" t="s">
        <v>5</v>
      </c>
      <c r="F35" s="31" t="s">
        <v>7</v>
      </c>
      <c r="G35" s="32">
        <v>12834</v>
      </c>
      <c r="H35" s="33">
        <v>713</v>
      </c>
      <c r="I35" s="34">
        <v>18</v>
      </c>
    </row>
    <row r="36" spans="1:9" x14ac:dyDescent="0.45">
      <c r="A36" s="4">
        <v>45434</v>
      </c>
      <c r="B36" s="1">
        <v>70</v>
      </c>
      <c r="C36" s="2">
        <v>18</v>
      </c>
      <c r="D36" s="6">
        <v>0.42603009259619284</v>
      </c>
      <c r="E36" s="7" t="s">
        <v>5</v>
      </c>
      <c r="F36" s="7" t="s">
        <v>6</v>
      </c>
      <c r="G36" s="3">
        <v>1260</v>
      </c>
    </row>
    <row r="37" spans="1:9" x14ac:dyDescent="0.45">
      <c r="A37" s="19">
        <v>45434</v>
      </c>
      <c r="B37" s="20">
        <v>515</v>
      </c>
      <c r="C37" s="21">
        <v>18</v>
      </c>
      <c r="D37" s="22">
        <v>0.42609953703504289</v>
      </c>
      <c r="E37" s="23" t="s">
        <v>5</v>
      </c>
      <c r="F37" s="23" t="s">
        <v>6</v>
      </c>
      <c r="G37" s="24">
        <v>9270</v>
      </c>
      <c r="H37" s="20">
        <v>585</v>
      </c>
      <c r="I37" s="21">
        <v>18</v>
      </c>
    </row>
    <row r="38" spans="1:9" x14ac:dyDescent="0.45">
      <c r="A38" s="4">
        <v>45446</v>
      </c>
      <c r="B38" s="1">
        <v>500</v>
      </c>
      <c r="C38" s="2">
        <v>17.399999999999999</v>
      </c>
      <c r="D38" s="6">
        <v>0.52527777777868323</v>
      </c>
      <c r="E38" s="7" t="s">
        <v>5</v>
      </c>
      <c r="F38" s="7" t="s">
        <v>7</v>
      </c>
      <c r="G38" s="3">
        <v>8700</v>
      </c>
    </row>
    <row r="39" spans="1:9" x14ac:dyDescent="0.45">
      <c r="A39" s="4">
        <v>45446</v>
      </c>
      <c r="B39" s="1">
        <v>44</v>
      </c>
      <c r="C39" s="2">
        <v>17.399999999999999</v>
      </c>
      <c r="D39" s="6">
        <v>0.5689699074064265</v>
      </c>
      <c r="E39" s="7" t="s">
        <v>5</v>
      </c>
      <c r="F39" s="7" t="s">
        <v>7</v>
      </c>
      <c r="G39" s="3">
        <v>765.59999999999991</v>
      </c>
    </row>
    <row r="40" spans="1:9" x14ac:dyDescent="0.45">
      <c r="A40" s="4">
        <v>45446</v>
      </c>
      <c r="B40" s="1">
        <v>88</v>
      </c>
      <c r="C40" s="2">
        <v>17.399999999999999</v>
      </c>
      <c r="D40" s="6">
        <v>0.6108217592627625</v>
      </c>
      <c r="E40" s="7" t="s">
        <v>5</v>
      </c>
      <c r="F40" s="7" t="s">
        <v>7</v>
      </c>
      <c r="G40" s="3">
        <v>1531.1999999999998</v>
      </c>
    </row>
    <row r="41" spans="1:9" x14ac:dyDescent="0.45">
      <c r="A41" s="4">
        <v>45446</v>
      </c>
      <c r="B41" s="1">
        <v>41</v>
      </c>
      <c r="C41" s="2">
        <v>17.399999999999999</v>
      </c>
      <c r="D41" s="6">
        <v>0.6108217592627625</v>
      </c>
      <c r="E41" s="7" t="s">
        <v>5</v>
      </c>
      <c r="F41" s="7" t="s">
        <v>7</v>
      </c>
      <c r="G41" s="3">
        <v>713.4</v>
      </c>
    </row>
    <row r="42" spans="1:9" x14ac:dyDescent="0.45">
      <c r="A42" s="4">
        <v>45446</v>
      </c>
      <c r="B42" s="1">
        <v>194</v>
      </c>
      <c r="C42" s="2">
        <v>17.399999999999999</v>
      </c>
      <c r="D42" s="6">
        <v>0.66021990740409819</v>
      </c>
      <c r="E42" s="7" t="s">
        <v>5</v>
      </c>
      <c r="F42" s="7" t="s">
        <v>7</v>
      </c>
      <c r="G42" s="3">
        <v>3375.6</v>
      </c>
    </row>
    <row r="43" spans="1:9" x14ac:dyDescent="0.45">
      <c r="A43" s="4">
        <v>45446</v>
      </c>
      <c r="B43" s="1">
        <v>150</v>
      </c>
      <c r="C43" s="2">
        <v>17.399999999999999</v>
      </c>
      <c r="D43" s="6">
        <v>0.67283564814715646</v>
      </c>
      <c r="E43" s="7" t="s">
        <v>5</v>
      </c>
      <c r="F43" s="7" t="s">
        <v>7</v>
      </c>
      <c r="G43" s="3">
        <v>2610</v>
      </c>
    </row>
    <row r="44" spans="1:9" x14ac:dyDescent="0.45">
      <c r="A44" s="19">
        <v>45446</v>
      </c>
      <c r="B44" s="20">
        <v>28</v>
      </c>
      <c r="C44" s="21">
        <v>17.399999999999999</v>
      </c>
      <c r="D44" s="22">
        <v>0.67283564814715646</v>
      </c>
      <c r="E44" s="23" t="s">
        <v>5</v>
      </c>
      <c r="F44" s="23" t="s">
        <v>7</v>
      </c>
      <c r="G44" s="24">
        <v>487.19999999999993</v>
      </c>
      <c r="H44" s="20">
        <v>1045</v>
      </c>
      <c r="I44" s="26">
        <v>17.399999999999999</v>
      </c>
    </row>
    <row r="45" spans="1:9" x14ac:dyDescent="0.45">
      <c r="A45" s="4">
        <v>45446</v>
      </c>
      <c r="B45" s="1">
        <v>400</v>
      </c>
      <c r="C45" s="2">
        <v>17.5</v>
      </c>
      <c r="D45" s="6">
        <v>0.72134259259473765</v>
      </c>
      <c r="E45" s="7" t="s">
        <v>5</v>
      </c>
      <c r="F45" s="7" t="s">
        <v>6</v>
      </c>
      <c r="G45" s="3">
        <v>7000</v>
      </c>
    </row>
    <row r="46" spans="1:9" x14ac:dyDescent="0.45">
      <c r="A46" s="19">
        <v>45446</v>
      </c>
      <c r="B46" s="20">
        <v>288</v>
      </c>
      <c r="C46" s="21">
        <v>17.399999999999999</v>
      </c>
      <c r="D46" s="22">
        <v>0.729143518517958</v>
      </c>
      <c r="E46" s="23" t="s">
        <v>5</v>
      </c>
      <c r="F46" s="23" t="s">
        <v>6</v>
      </c>
      <c r="G46" s="24">
        <v>5011.2</v>
      </c>
      <c r="H46" s="20">
        <v>688</v>
      </c>
      <c r="I46" s="21">
        <v>17.458100000000002</v>
      </c>
    </row>
    <row r="47" spans="1:9" x14ac:dyDescent="0.45">
      <c r="A47" s="4">
        <v>45447</v>
      </c>
      <c r="B47" s="1">
        <v>500</v>
      </c>
      <c r="C47" s="2">
        <v>17.25</v>
      </c>
      <c r="D47" s="6">
        <v>0.69862268518772908</v>
      </c>
      <c r="E47" s="7" t="s">
        <v>5</v>
      </c>
      <c r="F47" s="7" t="s">
        <v>7</v>
      </c>
      <c r="G47" s="3">
        <v>8625</v>
      </c>
    </row>
    <row r="48" spans="1:9" x14ac:dyDescent="0.45">
      <c r="A48" s="4">
        <v>45447</v>
      </c>
      <c r="B48" s="1">
        <v>500</v>
      </c>
      <c r="C48" s="2">
        <v>17.25</v>
      </c>
      <c r="D48" s="6">
        <v>0.69862268518772908</v>
      </c>
      <c r="E48" s="7" t="s">
        <v>5</v>
      </c>
      <c r="F48" s="7" t="s">
        <v>7</v>
      </c>
      <c r="G48" s="3">
        <v>8625</v>
      </c>
    </row>
    <row r="49" spans="1:9" x14ac:dyDescent="0.45">
      <c r="A49" s="19">
        <v>45447</v>
      </c>
      <c r="B49" s="20">
        <v>29</v>
      </c>
      <c r="C49" s="21">
        <v>17.25</v>
      </c>
      <c r="D49" s="22">
        <v>0.71618055555882165</v>
      </c>
      <c r="E49" s="23" t="s">
        <v>5</v>
      </c>
      <c r="F49" s="23" t="s">
        <v>7</v>
      </c>
      <c r="G49" s="24">
        <v>500.25</v>
      </c>
      <c r="H49" s="20">
        <f>B47+B48+B49</f>
        <v>1029</v>
      </c>
      <c r="I49" s="26">
        <v>17.25</v>
      </c>
    </row>
    <row r="50" spans="1:9" x14ac:dyDescent="0.45">
      <c r="A50" s="4">
        <v>45447</v>
      </c>
      <c r="B50" s="1">
        <v>70</v>
      </c>
      <c r="C50" s="2">
        <v>17.350000000000001</v>
      </c>
      <c r="D50" s="6">
        <v>0.67928240740729962</v>
      </c>
      <c r="E50" s="7" t="s">
        <v>5</v>
      </c>
      <c r="F50" s="7" t="s">
        <v>6</v>
      </c>
      <c r="G50" s="3">
        <v>1214.5</v>
      </c>
    </row>
    <row r="51" spans="1:9" x14ac:dyDescent="0.45">
      <c r="A51" s="19">
        <v>45447</v>
      </c>
      <c r="B51" s="20">
        <v>289</v>
      </c>
      <c r="C51" s="21">
        <v>17.350000000000001</v>
      </c>
      <c r="D51" s="22">
        <v>0.729143518517958</v>
      </c>
      <c r="E51" s="23" t="s">
        <v>5</v>
      </c>
      <c r="F51" s="23" t="s">
        <v>6</v>
      </c>
      <c r="G51" s="24">
        <v>5014.1500000000005</v>
      </c>
      <c r="H51" s="20">
        <f>B50+B51</f>
        <v>359</v>
      </c>
      <c r="I51" s="21">
        <v>17.350000000000001</v>
      </c>
    </row>
    <row r="52" spans="1:9" x14ac:dyDescent="0.45">
      <c r="A52" s="4">
        <v>45448</v>
      </c>
      <c r="B52" s="1">
        <v>70</v>
      </c>
      <c r="C52" s="2">
        <v>17.350000000000001</v>
      </c>
      <c r="D52" s="6">
        <v>0.42339120370161254</v>
      </c>
      <c r="E52" s="7" t="s">
        <v>5</v>
      </c>
      <c r="F52" s="7" t="s">
        <v>6</v>
      </c>
      <c r="G52" s="3">
        <v>1214.5</v>
      </c>
      <c r="H52" s="3"/>
      <c r="I52" s="2"/>
    </row>
    <row r="53" spans="1:9" x14ac:dyDescent="0.45">
      <c r="A53" s="4">
        <v>45448</v>
      </c>
      <c r="B53" s="1">
        <v>550</v>
      </c>
      <c r="C53" s="2">
        <v>17.350000000000001</v>
      </c>
      <c r="D53" s="6">
        <v>0.43204861111007631</v>
      </c>
      <c r="E53" s="7" t="s">
        <v>5</v>
      </c>
      <c r="F53" s="7" t="s">
        <v>6</v>
      </c>
      <c r="G53" s="3">
        <v>9542.5</v>
      </c>
    </row>
    <row r="54" spans="1:9" x14ac:dyDescent="0.45">
      <c r="A54" s="4">
        <v>45448</v>
      </c>
      <c r="B54" s="1">
        <v>120</v>
      </c>
      <c r="C54" s="2">
        <v>17.350000000000001</v>
      </c>
      <c r="D54" s="6">
        <v>0.44843750000291038</v>
      </c>
      <c r="E54" s="7" t="s">
        <v>5</v>
      </c>
      <c r="F54" s="7" t="s">
        <v>6</v>
      </c>
      <c r="G54" s="3">
        <v>2082</v>
      </c>
    </row>
    <row r="55" spans="1:9" x14ac:dyDescent="0.45">
      <c r="A55" s="19">
        <v>45448</v>
      </c>
      <c r="B55" s="20">
        <v>39</v>
      </c>
      <c r="C55" s="21">
        <v>17.3</v>
      </c>
      <c r="D55" s="22">
        <v>0.51648148147796746</v>
      </c>
      <c r="E55" s="23" t="s">
        <v>5</v>
      </c>
      <c r="F55" s="23" t="s">
        <v>6</v>
      </c>
      <c r="G55" s="24">
        <v>674.7</v>
      </c>
      <c r="H55" s="20">
        <f>B53+B54+B52+B55</f>
        <v>779</v>
      </c>
      <c r="I55" s="26">
        <f>SUMPRODUCT(B52:B55,C52:C55)/SUM(B52:B55)</f>
        <v>17.347496790757383</v>
      </c>
    </row>
    <row r="56" spans="1:9" x14ac:dyDescent="0.45">
      <c r="A56" s="4">
        <v>45448</v>
      </c>
      <c r="B56" s="1">
        <v>500</v>
      </c>
      <c r="C56" s="2">
        <v>17.399999999999999</v>
      </c>
      <c r="D56" s="6">
        <v>0.45321759259240935</v>
      </c>
      <c r="E56" s="7" t="s">
        <v>5</v>
      </c>
      <c r="F56" s="7" t="s">
        <v>7</v>
      </c>
      <c r="G56" s="3">
        <v>8700</v>
      </c>
    </row>
    <row r="57" spans="1:9" x14ac:dyDescent="0.45">
      <c r="A57" s="4">
        <v>45448</v>
      </c>
      <c r="B57" s="1">
        <v>478</v>
      </c>
      <c r="C57" s="2">
        <v>17.25</v>
      </c>
      <c r="D57" s="6">
        <v>0.50685185185284354</v>
      </c>
      <c r="E57" s="7" t="s">
        <v>5</v>
      </c>
      <c r="F57" s="7" t="s">
        <v>7</v>
      </c>
      <c r="G57" s="3">
        <v>8245.5</v>
      </c>
    </row>
    <row r="58" spans="1:9" x14ac:dyDescent="0.45">
      <c r="A58" s="19">
        <v>45448</v>
      </c>
      <c r="B58" s="20">
        <v>107</v>
      </c>
      <c r="C58" s="21">
        <v>17.3</v>
      </c>
      <c r="D58" s="22">
        <v>0.56052083333634073</v>
      </c>
      <c r="E58" s="23" t="s">
        <v>5</v>
      </c>
      <c r="F58" s="23" t="s">
        <v>7</v>
      </c>
      <c r="G58" s="24">
        <v>1851.1000000000001</v>
      </c>
      <c r="H58" s="20">
        <f>B56+B57+B58</f>
        <v>1085</v>
      </c>
      <c r="I58" s="21">
        <f>SUMPRODUCT(B56:B58,C56:C58)/SUM(B56:B58)</f>
        <v>17.324055299539168</v>
      </c>
    </row>
    <row r="59" spans="1:9" x14ac:dyDescent="0.45">
      <c r="A59" s="4">
        <v>45449</v>
      </c>
      <c r="B59" s="1">
        <v>70</v>
      </c>
      <c r="C59" s="2">
        <v>17.350000000000001</v>
      </c>
      <c r="D59" s="6">
        <v>0.54262731481139781</v>
      </c>
      <c r="E59" s="7" t="s">
        <v>5</v>
      </c>
      <c r="F59" s="7" t="s">
        <v>6</v>
      </c>
      <c r="G59" s="3">
        <v>1214.5</v>
      </c>
    </row>
    <row r="60" spans="1:9" x14ac:dyDescent="0.45">
      <c r="A60" s="4">
        <v>45449</v>
      </c>
      <c r="B60" s="1">
        <v>115</v>
      </c>
      <c r="C60" s="2">
        <v>17.600000000000001</v>
      </c>
      <c r="D60" s="6">
        <v>0.57353009259531973</v>
      </c>
      <c r="E60" s="7" t="s">
        <v>5</v>
      </c>
      <c r="F60" s="7" t="s">
        <v>6</v>
      </c>
      <c r="G60" s="3">
        <v>2024.0000000000002</v>
      </c>
    </row>
    <row r="61" spans="1:9" x14ac:dyDescent="0.45">
      <c r="A61" s="4">
        <v>45449</v>
      </c>
      <c r="B61" s="1">
        <v>100</v>
      </c>
      <c r="C61" s="2">
        <v>17.600000000000001</v>
      </c>
      <c r="D61" s="6">
        <v>0.58423611111356877</v>
      </c>
      <c r="E61" s="7" t="s">
        <v>5</v>
      </c>
      <c r="F61" s="7" t="s">
        <v>6</v>
      </c>
      <c r="G61" s="3">
        <v>1760.0000000000002</v>
      </c>
    </row>
    <row r="62" spans="1:9" x14ac:dyDescent="0.45">
      <c r="A62" s="19">
        <v>45449</v>
      </c>
      <c r="B62" s="20">
        <v>452</v>
      </c>
      <c r="C62" s="21">
        <v>17.600000000000001</v>
      </c>
      <c r="D62" s="22">
        <v>0.61167824074072996</v>
      </c>
      <c r="E62" s="23" t="s">
        <v>5</v>
      </c>
      <c r="F62" s="23" t="s">
        <v>6</v>
      </c>
      <c r="G62" s="24">
        <v>7955.2000000000007</v>
      </c>
      <c r="H62" s="20">
        <f>SUM(B59:B62)</f>
        <v>737</v>
      </c>
      <c r="I62" s="26">
        <f>SUMPRODUCT(B59:B62,C59:C62)/SUM(B59:B62)</f>
        <v>17.576255088195389</v>
      </c>
    </row>
    <row r="63" spans="1:9" x14ac:dyDescent="0.45">
      <c r="A63" s="4">
        <v>45449</v>
      </c>
      <c r="B63" s="1">
        <v>310</v>
      </c>
      <c r="C63" s="2">
        <v>17.350000000000001</v>
      </c>
      <c r="D63" s="6">
        <v>0.4232523148166365</v>
      </c>
      <c r="E63" s="7" t="s">
        <v>5</v>
      </c>
      <c r="F63" s="7" t="s">
        <v>7</v>
      </c>
      <c r="G63" s="3">
        <v>5378.5</v>
      </c>
    </row>
    <row r="64" spans="1:9" x14ac:dyDescent="0.45">
      <c r="A64" s="4">
        <v>45449</v>
      </c>
      <c r="B64" s="1">
        <v>190</v>
      </c>
      <c r="C64" s="2">
        <v>17.350000000000001</v>
      </c>
      <c r="D64" s="6">
        <v>0.44232638888934162</v>
      </c>
      <c r="E64" s="7" t="s">
        <v>5</v>
      </c>
      <c r="F64" s="7" t="s">
        <v>7</v>
      </c>
      <c r="G64" s="3">
        <v>3296.5000000000005</v>
      </c>
    </row>
    <row r="65" spans="1:9" x14ac:dyDescent="0.45">
      <c r="A65" s="4">
        <v>45449</v>
      </c>
      <c r="B65" s="1">
        <v>250</v>
      </c>
      <c r="C65" s="2">
        <v>17.100000000000001</v>
      </c>
      <c r="D65" s="6">
        <v>0.44302083333604969</v>
      </c>
      <c r="E65" s="7" t="s">
        <v>5</v>
      </c>
      <c r="F65" s="7" t="s">
        <v>7</v>
      </c>
      <c r="G65" s="3">
        <v>4275</v>
      </c>
    </row>
    <row r="66" spans="1:9" x14ac:dyDescent="0.45">
      <c r="A66" s="19">
        <v>45449</v>
      </c>
      <c r="B66" s="20">
        <v>357</v>
      </c>
      <c r="C66" s="21">
        <v>17.5</v>
      </c>
      <c r="D66" s="22">
        <v>0.66883101851999527</v>
      </c>
      <c r="E66" s="23" t="s">
        <v>5</v>
      </c>
      <c r="F66" s="23" t="s">
        <v>7</v>
      </c>
      <c r="G66" s="24">
        <v>6247.5</v>
      </c>
      <c r="H66" s="20">
        <f>SUM(B63:B66)</f>
        <v>1107</v>
      </c>
      <c r="I66" s="21">
        <f>SUMPRODUCT(B63:B66,C63:C66)/SUM(B63:B66)</f>
        <v>17.341915085817526</v>
      </c>
    </row>
    <row r="67" spans="1:9" x14ac:dyDescent="0.45">
      <c r="A67" s="4">
        <v>45450</v>
      </c>
      <c r="B67" s="1">
        <v>419</v>
      </c>
      <c r="C67" s="2">
        <v>17.600000000000001</v>
      </c>
      <c r="D67" s="6">
        <v>0.37973379629693227</v>
      </c>
      <c r="E67" s="7" t="s">
        <v>5</v>
      </c>
      <c r="F67" s="7" t="s">
        <v>7</v>
      </c>
      <c r="G67" s="3">
        <v>7374.4000000000005</v>
      </c>
    </row>
    <row r="68" spans="1:9" x14ac:dyDescent="0.45">
      <c r="A68" s="4">
        <v>45450</v>
      </c>
      <c r="B68" s="1">
        <v>20</v>
      </c>
      <c r="C68" s="2">
        <v>17.600000000000001</v>
      </c>
      <c r="D68" s="6">
        <v>0.39425925925752381</v>
      </c>
      <c r="E68" s="7" t="s">
        <v>5</v>
      </c>
      <c r="F68" s="7" t="s">
        <v>7</v>
      </c>
      <c r="G68" s="3">
        <v>352</v>
      </c>
    </row>
    <row r="69" spans="1:9" x14ac:dyDescent="0.45">
      <c r="A69" s="4">
        <v>45450</v>
      </c>
      <c r="B69" s="1">
        <v>17</v>
      </c>
      <c r="C69" s="2">
        <v>17.600000000000001</v>
      </c>
      <c r="D69" s="6">
        <v>0.41157407407445135</v>
      </c>
      <c r="E69" s="7" t="s">
        <v>5</v>
      </c>
      <c r="F69" s="7" t="s">
        <v>7</v>
      </c>
      <c r="G69" s="3">
        <v>299.20000000000005</v>
      </c>
    </row>
    <row r="70" spans="1:9" x14ac:dyDescent="0.45">
      <c r="A70" s="4">
        <v>45450</v>
      </c>
      <c r="B70" s="1">
        <v>114</v>
      </c>
      <c r="C70" s="2">
        <v>17.600000000000001</v>
      </c>
      <c r="D70" s="6">
        <v>0.41180555555911269</v>
      </c>
      <c r="E70" s="7" t="s">
        <v>5</v>
      </c>
      <c r="F70" s="7" t="s">
        <v>7</v>
      </c>
      <c r="G70" s="3">
        <v>2006.4</v>
      </c>
    </row>
    <row r="71" spans="1:9" x14ac:dyDescent="0.45">
      <c r="A71" s="4">
        <v>45450</v>
      </c>
      <c r="B71" s="1">
        <v>250</v>
      </c>
      <c r="C71" s="2">
        <v>17.600000000000001</v>
      </c>
      <c r="D71" s="6">
        <v>0.44087962962657912</v>
      </c>
      <c r="E71" s="7" t="s">
        <v>5</v>
      </c>
      <c r="F71" s="7" t="s">
        <v>7</v>
      </c>
      <c r="G71" s="3">
        <v>4400</v>
      </c>
    </row>
    <row r="72" spans="1:9" x14ac:dyDescent="0.45">
      <c r="A72" s="4">
        <v>45450</v>
      </c>
      <c r="B72" s="1">
        <v>250</v>
      </c>
      <c r="C72" s="2">
        <v>17.600000000000001</v>
      </c>
      <c r="D72" s="6">
        <v>0.44090277778013842</v>
      </c>
      <c r="E72" s="7" t="s">
        <v>5</v>
      </c>
      <c r="F72" s="7" t="s">
        <v>7</v>
      </c>
      <c r="G72" s="3">
        <v>4400</v>
      </c>
    </row>
    <row r="73" spans="1:9" x14ac:dyDescent="0.45">
      <c r="A73" s="19">
        <v>45450</v>
      </c>
      <c r="B73" s="20">
        <v>69</v>
      </c>
      <c r="C73" s="21">
        <v>17.600000000000001</v>
      </c>
      <c r="D73" s="22">
        <v>0.44093750000320142</v>
      </c>
      <c r="E73" s="23" t="s">
        <v>5</v>
      </c>
      <c r="F73" s="23" t="s">
        <v>7</v>
      </c>
      <c r="G73" s="24">
        <v>1214.4000000000001</v>
      </c>
      <c r="H73" s="20">
        <f>SUM(B67:B73)</f>
        <v>1139</v>
      </c>
      <c r="I73" s="26">
        <v>17.600000000000001</v>
      </c>
    </row>
    <row r="74" spans="1:9" x14ac:dyDescent="0.45">
      <c r="A74" s="4">
        <v>45450</v>
      </c>
      <c r="B74" s="1">
        <v>70</v>
      </c>
      <c r="C74" s="2">
        <v>17.350000000000001</v>
      </c>
      <c r="D74" s="6">
        <v>0.46709490740613546</v>
      </c>
      <c r="E74" s="7" t="s">
        <v>5</v>
      </c>
      <c r="F74" s="7" t="s">
        <v>6</v>
      </c>
      <c r="G74" s="3">
        <v>1214.5</v>
      </c>
    </row>
    <row r="75" spans="1:9" x14ac:dyDescent="0.45">
      <c r="A75" s="4">
        <v>45450</v>
      </c>
      <c r="B75" s="1">
        <v>70</v>
      </c>
      <c r="C75" s="2">
        <v>17.350000000000001</v>
      </c>
      <c r="D75" s="6">
        <v>0.46736111111385981</v>
      </c>
      <c r="E75" s="7" t="s">
        <v>5</v>
      </c>
      <c r="F75" s="7" t="s">
        <v>6</v>
      </c>
      <c r="G75" s="3">
        <v>1214.5</v>
      </c>
    </row>
    <row r="76" spans="1:9" x14ac:dyDescent="0.45">
      <c r="A76" s="19">
        <v>45450</v>
      </c>
      <c r="B76" s="20">
        <v>627</v>
      </c>
      <c r="C76" s="21">
        <v>17.350000000000001</v>
      </c>
      <c r="D76" s="22">
        <v>0.46741898148320615</v>
      </c>
      <c r="E76" s="23" t="s">
        <v>5</v>
      </c>
      <c r="F76" s="23" t="s">
        <v>6</v>
      </c>
      <c r="G76" s="24">
        <v>10878.45</v>
      </c>
      <c r="H76" s="20">
        <f>SUM(B74:B76)</f>
        <v>767</v>
      </c>
      <c r="I76" s="21">
        <v>17.350000000000001</v>
      </c>
    </row>
    <row r="77" spans="1:9" x14ac:dyDescent="0.45">
      <c r="A77" s="5"/>
      <c r="B77" s="1"/>
      <c r="C77" s="2"/>
      <c r="D77" s="7"/>
      <c r="E77" s="7"/>
      <c r="F77" s="7"/>
      <c r="G77" s="3"/>
    </row>
    <row r="78" spans="1:9" ht="16" thickBot="1" x14ac:dyDescent="0.5">
      <c r="A78" s="5"/>
      <c r="B78" s="1"/>
      <c r="C78" s="2"/>
      <c r="G78" s="3"/>
    </row>
    <row r="79" spans="1:9" ht="16" thickTop="1" x14ac:dyDescent="0.45">
      <c r="A79" s="8" t="s">
        <v>8</v>
      </c>
      <c r="B79" s="9">
        <v>14815</v>
      </c>
      <c r="C79" s="10">
        <v>17.548656766790419</v>
      </c>
      <c r="D79" s="11"/>
      <c r="E79" s="11"/>
      <c r="F79" s="11"/>
      <c r="G79" s="12">
        <v>259983.35000000003</v>
      </c>
      <c r="H79" s="11"/>
      <c r="I79" s="11"/>
    </row>
    <row r="80" spans="1:9" x14ac:dyDescent="0.45">
      <c r="A80" s="13"/>
      <c r="B80" s="14" t="s">
        <v>9</v>
      </c>
      <c r="C80" s="14" t="s">
        <v>10</v>
      </c>
      <c r="D80" s="13"/>
      <c r="E80" s="13"/>
      <c r="F80" s="13"/>
      <c r="G80" s="14" t="s">
        <v>11</v>
      </c>
      <c r="H80" s="13"/>
      <c r="I80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LEI</vt:lpstr>
    </vt:vector>
  </TitlesOfParts>
  <Company>ODDO BHF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EHINGER Jan</dc:creator>
  <cp:lastModifiedBy>Nölting, Nina</cp:lastModifiedBy>
  <dcterms:created xsi:type="dcterms:W3CDTF">2024-06-07T10:09:59Z</dcterms:created>
  <dcterms:modified xsi:type="dcterms:W3CDTF">2024-06-10T08:20:37Z</dcterms:modified>
</cp:coreProperties>
</file>