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onenemetschek.sharepoint.com/sites/NEM01-InvestorRelations/Shared Documents/General/Investor Relations/SAR/2025/News/4_Schlussmeldung/12.2/eqs/"/>
    </mc:Choice>
  </mc:AlternateContent>
  <xr:revisionPtr revIDLastSave="1" documentId="13_ncr:1_{C9DEBE75-6CC5-45AC-B12A-67E9844FCBDF}" xr6:coauthVersionLast="47" xr6:coauthVersionMax="47" xr10:uidLastSave="{96BD06B9-AC67-48C3-981C-B10800EED558}"/>
  <bookViews>
    <workbookView xWindow="-120" yWindow="-120" windowWidth="29040" windowHeight="15840" tabRatio="755" firstSheet="1" activeTab="1" xr2:uid="{00000000-000D-0000-FFFF-FFFF00000000}"/>
  </bookViews>
  <sheets>
    <sheet name="Start" sheetId="5" state="hidden" r:id="rId1"/>
    <sheet name="Buyback Summary" sheetId="4" r:id="rId2"/>
    <sheet name="PRIVATE - Daily Trades Files" sheetId="9" r:id="rId3"/>
    <sheet name="Buyback Summary-Venues" sheetId="10" r:id="rId4"/>
  </sheets>
  <externalReferences>
    <externalReference r:id="rId5"/>
  </externalReferences>
  <definedNames>
    <definedName name="__FDS_HYPERLINK_TOGGLE_STATE__" hidden="1">"ON"</definedName>
    <definedName name="ADTVpercent">OFFSET(#REF!,0,0,[0]!daynr)</definedName>
    <definedName name="ApplyConditionalFormatting">[1]Start!$C$6</definedName>
    <definedName name="AverageDailyVWAP">OFFSET(#REF!,0,0,[0]!daynr)</definedName>
    <definedName name="AveragePurchasePrices">OFFSET(#REF!,0,0,[0]!daynr)</definedName>
    <definedName name="BS_Date">[1]Start!$C$46</definedName>
    <definedName name="BudgetYear">[1]Start!$C$53</definedName>
    <definedName name="CapRatio_BIII">[1]Start!$C$25</definedName>
    <definedName name="closingPrices">OFFSET(#REF!,0,0,[0]!daynr)</definedName>
    <definedName name="Company_Name">Start!$C$5</definedName>
    <definedName name="Cost_Loading_Rate">[1]Start!$C$23</definedName>
    <definedName name="CurrHalf">[1]Start!$C$59</definedName>
    <definedName name="CurrHalfEndDate">[1]Start!$C$67</definedName>
    <definedName name="CurrHalfStartDate">[1]Start!$C$66</definedName>
    <definedName name="CurrQuarter">[1]Start!$C$58</definedName>
    <definedName name="CurrQuarterEndDate">[1]Start!$C$63</definedName>
    <definedName name="CurrQuarterStartDate">[1]Start!$C$62</definedName>
    <definedName name="DailyPurchases">OFFSET(#REF!,0,0,daynr)</definedName>
    <definedName name="DailyVWAP">OFFSET(#REF!,0,0,daynr)</definedName>
    <definedName name="Dashboard_Role">Start!$C$9</definedName>
    <definedName name="Dashboard_Version">Start!$C$10</definedName>
    <definedName name="datelabels">OFFSET(#REF!,0,0,daynr)</definedName>
    <definedName name="daynr">#REF!</definedName>
    <definedName name="discount">OFFSET(#REF!,0,0,daynr)</definedName>
    <definedName name="DTD_Year2">[1]Start!$C$32</definedName>
    <definedName name="Funding_Rate_Visa">[1]Start!$C$19</definedName>
    <definedName name="IncludeCPBJV">'[1]Rev Summary'!$E$1</definedName>
    <definedName name="IncludeSETG">[1]Start!$C$5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[1]Start!$C$48</definedName>
    <definedName name="Mappings_ResearchSites">[1]!Mappings_Research[Research Site Name]</definedName>
    <definedName name="Mappings_Sectors">'[1]ML Summary'!$D$9:$D$21</definedName>
    <definedName name="Permissionedregion">[1]Start!$C$12</definedName>
    <definedName name="Permissionedregion2">[1]Start!$C$13</definedName>
    <definedName name="Permissionedregion3">[1]Start!$C$14</definedName>
    <definedName name="PnLStartDate">[1]Start!$C$7</definedName>
    <definedName name="PnLStartDate_DealLevel">[1]Start!$C$8</definedName>
    <definedName name="PurchasePrices">OFFSET(#REF!,0,0,daynr)</definedName>
    <definedName name="Query_from_SES_DW_User_1" localSheetId="1" hidden="1">'Buyback Summary'!#REF!</definedName>
    <definedName name="Query_from_SES_DW_User_1" localSheetId="2" hidden="1">'PRIVATE - Daily Trades Files'!#REF!</definedName>
    <definedName name="Query_from_SES_DW_User_2" localSheetId="1" hidden="1">'Buyback Summary'!$B$5:$E$9</definedName>
    <definedName name="Query_from_SES_DW_User_2" localSheetId="2" hidden="1">'PRIVATE - Daily Trades Files'!$B$6:$J$361</definedName>
    <definedName name="Query_from_SES_DW_User_2_1" localSheetId="3" hidden="1">'Buyback Summary-Venues'!$C$11:$N$19</definedName>
    <definedName name="Region_Primary">[1]Start!$C$15</definedName>
    <definedName name="Region_Secondary">[1]Start!$C$16</definedName>
    <definedName name="Region_Tertiary">[1]Start!$C$17</definedName>
    <definedName name="ReportDate">[1]Start!$C$31</definedName>
    <definedName name="ReportDate_ML">[1]Start!$C$38</definedName>
    <definedName name="ReportDate_ML_Americas">[1]Start!$C$40</definedName>
    <definedName name="ReportDate_ML_Asia">[1]Start!$C$41</definedName>
    <definedName name="ReportDate_ML_EMEA">[1]Start!$C$39</definedName>
    <definedName name="ReportDate_PnL_APAC">[1]Start!$C$37</definedName>
    <definedName name="ReportDate_PnL_EMEA">[1]Start!$C$34</definedName>
    <definedName name="ReportDate_PnL_LATAM">[1]Start!$C$36</definedName>
    <definedName name="ReportDate_PnL_NAM">[1]Start!$C$35</definedName>
    <definedName name="ReportDate_Sim">[1]Start!$C$4</definedName>
    <definedName name="ReportingYears">[1]Start!$C$49:$C$52</definedName>
    <definedName name="RWA_Date">[1]Start!$C$44</definedName>
    <definedName name="RWA_Date_PM">[1]Start!$C$45</definedName>
    <definedName name="SelectedChartParam_ML_LTV">'[1]Loans Portfolio'!$N$2</definedName>
    <definedName name="SelectedChartParam_ML_Notional">'[1]Loans Portfolio'!$K$2</definedName>
    <definedName name="SelectedChartParam_ML_Region">'[1]Loans Portfolio'!$M$2</definedName>
    <definedName name="SelectedChartParam_ML_RegionName">'[1]Loans Portfolio'!$M$3</definedName>
    <definedName name="SelectedOptPeriod_Boffin">'[1]Rev Summary'!$A$108</definedName>
    <definedName name="SelectedOptPeriodName_Boffin">'[1]Rev Summary'!$B$108</definedName>
    <definedName name="SelectedOptRegion">'[1]Rev Summary'!$GA$82</definedName>
    <definedName name="SelectedOptRegion_Boffin">'[1]Rev Summary'!$J$108</definedName>
    <definedName name="SelectedOptRegionName">'[1]Rev Summary'!$GW$82</definedName>
    <definedName name="SelectedOptRegionName_Boffin">'[1]Rev Summary'!$K$108</definedName>
    <definedName name="SelectedOptTopBott">'[1]Rev Summary'!$B$82</definedName>
    <definedName name="SelectedProductGroup">'[1]Rev Metrics - Top Trades'!$F$3</definedName>
    <definedName name="SelectedRegion">'[1]Rev Metrics - Top Trades'!$F$2</definedName>
    <definedName name="SelectedYear">'[1]Rev Metrics - Top Trades'!$U$3</definedName>
    <definedName name="SpreadsheetBuilder_1" hidden="1">#REF!</definedName>
    <definedName name="SpreadsheetBuilder_2" hidden="1">#REF!</definedName>
    <definedName name="SpreadsheetBuilder_8" hidden="1">#REF!</definedName>
    <definedName name="TaxRate_Year1">[1]Start!$C$20</definedName>
    <definedName name="TCE_B3S">[1]Start!$C$28</definedName>
    <definedName name="TCE_Date">[1]Start!$C$47</definedName>
    <definedName name="TCE_GSIB_RWA">[1]Start!$C$29</definedName>
    <definedName name="TCE_Mgmt_Buffer">[1]Start!$C$30</definedName>
    <definedName name="Total_Quantity">Start!$C$7</definedName>
    <definedName name="TotalADTV">OFFSET(#REF!,0,0,[0]!daynr)</definedName>
    <definedName name="VisaB_Expiry_Date">[1]Start!$C$71</definedName>
    <definedName name="VisaB_Initial_Trade_Date">[1]Start!$C$70</definedName>
    <definedName name="VisaB_Simulated_End_Date">[1]Start!$C$73</definedName>
    <definedName name="VisaB_Simulated_Start_Date">[1]Start!$C$72</definedName>
    <definedName name="Year1">[1]Start!$C$49</definedName>
    <definedName name="Year2">[1]Start!$C$50</definedName>
    <definedName name="Year3">[1]Start!$C$51</definedName>
    <definedName name="Year4">[1]Start!$C$52</definedName>
    <definedName name="YTDDaysElapsed">[1]Start!$C$54</definedName>
    <definedName name="YTDDaysRemaining">[1]Start!$C$55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9" l="1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D10" i="4"/>
  <c r="C6" i="4"/>
  <c r="C7" i="4"/>
  <c r="C8" i="4"/>
  <c r="C9" i="4"/>
  <c r="F6" i="4"/>
  <c r="F7" i="4"/>
  <c r="F8" i="4"/>
  <c r="F9" i="4"/>
  <c r="B1" i="9" l="1" a="1"/>
  <c r="B1" i="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55D83AA-B9B6-4308-B28D-2F9F803EC0D8}" name="Summary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Start!$C$4"/>
      <parameter name="Parameter2" parameterType="cell" cell="Start!$C$9"/>
      <parameter name="Parameter3" parameterType="cell" cell="Start!$C$10"/>
      <parameter name="Parameter4" parameterType="cell" cell="Start!$H$2"/>
      <parameter name="Parameter5" parameterType="cell" cell="Start!$C$10"/>
    </parameters>
  </connection>
  <connection id="2" xr16:uid="{00000000-0015-0000-FFFF-FFFF01000000}" name="Trade Fills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Start!$C$4"/>
      <parameter name="Parameter2" parameterType="cell" cell="Start!$C$9"/>
      <parameter name="Parameter3" parameterType="cell" cell="Start!$C$10"/>
      <parameter name="Parameter4" parameterType="cell" cell="Start!$H$1"/>
      <parameter name="Parameter5" parameterType="cell" cell="Start!$C$10"/>
    </parameters>
  </connection>
  <connection id="3" xr16:uid="{27AC6FA7-070F-4353-8F7A-7C5AACBE0AE6}" name="Venue Summary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Start!$C$4"/>
      <parameter name="Parameter2" parameterType="cell" cell="Start!$C$9"/>
      <parameter name="Parameter3" parameterType="cell" cell="Start!$C$10"/>
      <parameter name="Parameter4" parameterType="cell" cell="Start!$H$4"/>
      <parameter name="Parameter5" parameterType="cell" cell="Start!$C$10"/>
    </parameters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<sst xmlns="http://schemas.openxmlformats.org/spreadsheetml/2006/main" count="1875" uniqueCount="241">
  <si>
    <t>Data Parameters</t>
  </si>
  <si>
    <t>Run Report as of</t>
  </si>
  <si>
    <t>Enter the date you want to run report as of; keep it blank for the latest date</t>
  </si>
  <si>
    <t>User</t>
  </si>
  <si>
    <t>Role Required for this Dashboard</t>
  </si>
  <si>
    <t>Version Number of this Dashboard</t>
  </si>
  <si>
    <t>v1.0</t>
  </si>
  <si>
    <t>SES_ShareBuybacks_User</t>
  </si>
  <si>
    <t>Trade Date</t>
  </si>
  <si>
    <t>Daily Number of Shares Purchased</t>
  </si>
  <si>
    <t>Company Name</t>
  </si>
  <si>
    <t>Project Name</t>
  </si>
  <si>
    <t>Enter the name of the Project</t>
  </si>
  <si>
    <t>Total Quantity</t>
  </si>
  <si>
    <t>Settlement Date</t>
  </si>
  <si>
    <t>TradeFillsAsc</t>
  </si>
  <si>
    <t xml:space="preserve">Date: </t>
  </si>
  <si>
    <t>Highest Price paid per Share</t>
  </si>
  <si>
    <t>Lowest Price paid per Share</t>
  </si>
  <si>
    <t>ISIN</t>
  </si>
  <si>
    <t>Trade Time</t>
  </si>
  <si>
    <t>Trading Venue</t>
  </si>
  <si>
    <t>Volume</t>
  </si>
  <si>
    <t>Summary</t>
  </si>
  <si>
    <t>Total</t>
  </si>
  <si>
    <t>Daily Average Price Paid</t>
  </si>
  <si>
    <t>EUR</t>
  </si>
  <si>
    <t>XETR</t>
  </si>
  <si>
    <t>24193XJpl6u</t>
  </si>
  <si>
    <t>24193XJpl98</t>
  </si>
  <si>
    <t>24193XJpl99</t>
  </si>
  <si>
    <t>24193XJplab</t>
  </si>
  <si>
    <t>24193XJplfr</t>
  </si>
  <si>
    <t>24193XJpikb</t>
  </si>
  <si>
    <t>24193XJpier</t>
  </si>
  <si>
    <t>24193XJpieq</t>
  </si>
  <si>
    <t>24193XJpi9g</t>
  </si>
  <si>
    <t>24193XJpixz</t>
  </si>
  <si>
    <t>24193XJpiy1</t>
  </si>
  <si>
    <t>24193XJpiy0</t>
  </si>
  <si>
    <t>Project Nemo (EMEA)</t>
  </si>
  <si>
    <t>Kauf / Verkauf Buy / Sell</t>
  </si>
  <si>
    <t>Währung / Currency</t>
  </si>
  <si>
    <t>Preis / Price</t>
  </si>
  <si>
    <t>Datum / Date</t>
  </si>
  <si>
    <t>Aktienanzahl / Quantity</t>
  </si>
  <si>
    <t>07-Feb-25</t>
  </si>
  <si>
    <t>Uhrzeit / Time (UTC)</t>
  </si>
  <si>
    <t>NEMETSCHEK SE</t>
  </si>
  <si>
    <t>Wert / Value</t>
  </si>
  <si>
    <t>Börse / Exchange</t>
  </si>
  <si>
    <t>Daily Purchase Amount (EUR)</t>
  </si>
  <si>
    <t>TradeFillsExchangeSummaryAllAggregated</t>
  </si>
  <si>
    <t>VWAP_Price_Unrounded</t>
  </si>
  <si>
    <t>BBG_VWAP_Price</t>
  </si>
  <si>
    <t>Amount</t>
  </si>
  <si>
    <t>Cumulative_Amount</t>
  </si>
  <si>
    <t>Cumulative_VWAP_Price</t>
  </si>
  <si>
    <t>DE0006452907</t>
  </si>
  <si>
    <t>Details zum Aktienrückkauf der Nemetschek SE Aktiengesellschaft</t>
  </si>
  <si>
    <t xml:space="preserve">Number of Shares </t>
  </si>
  <si>
    <t xml:space="preserve">Average price in EUR </t>
  </si>
  <si>
    <t xml:space="preserve">Total amount in EUR </t>
  </si>
  <si>
    <t>Date</t>
  </si>
  <si>
    <t>CEUX</t>
  </si>
  <si>
    <t>Trading Venue (MIC code)</t>
  </si>
  <si>
    <t>Details to Share Buyback of Nemetschek SE Aktiengesellschaft</t>
  </si>
  <si>
    <t>10-Feb-25</t>
  </si>
  <si>
    <t>11-Feb-25</t>
  </si>
  <si>
    <t>08:06:54</t>
  </si>
  <si>
    <t>11:58:42</t>
  </si>
  <si>
    <t>12-Feb-25</t>
  </si>
  <si>
    <t>12-Feb-2025</t>
  </si>
  <si>
    <t>08:06:56</t>
  </si>
  <si>
    <t>08:06:57</t>
  </si>
  <si>
    <t>08:08:48</t>
  </si>
  <si>
    <t>08:09:16</t>
  </si>
  <si>
    <t>08:10:14</t>
  </si>
  <si>
    <t>08:10:20</t>
  </si>
  <si>
    <t>08:11:27</t>
  </si>
  <si>
    <t>08:14:24</t>
  </si>
  <si>
    <t>08:14:56</t>
  </si>
  <si>
    <t>08:19:15</t>
  </si>
  <si>
    <t>08:19:30</t>
  </si>
  <si>
    <t>08:24:16</t>
  </si>
  <si>
    <t>08:24:19</t>
  </si>
  <si>
    <t>08:29:02</t>
  </si>
  <si>
    <t>08:30:19</t>
  </si>
  <si>
    <t>08:36:45</t>
  </si>
  <si>
    <t>08:38:17</t>
  </si>
  <si>
    <t>08:38:18</t>
  </si>
  <si>
    <t>08:38:24</t>
  </si>
  <si>
    <t>08:48:45</t>
  </si>
  <si>
    <t>08:48:46</t>
  </si>
  <si>
    <t>08:55:30</t>
  </si>
  <si>
    <t>08:56:00</t>
  </si>
  <si>
    <t>08:57:41</t>
  </si>
  <si>
    <t>08:57:48</t>
  </si>
  <si>
    <t>08:58:23</t>
  </si>
  <si>
    <t>08:59:24</t>
  </si>
  <si>
    <t>09:01:47</t>
  </si>
  <si>
    <t>09:02:22</t>
  </si>
  <si>
    <t>09:02:40</t>
  </si>
  <si>
    <t>09:09:21</t>
  </si>
  <si>
    <t>09:15:00</t>
  </si>
  <si>
    <t>09:16:47</t>
  </si>
  <si>
    <t>09:19:44</t>
  </si>
  <si>
    <t>09:28:58</t>
  </si>
  <si>
    <t>09:29:15</t>
  </si>
  <si>
    <t>09:34:23</t>
  </si>
  <si>
    <t>09:41:41</t>
  </si>
  <si>
    <t>09:42:50</t>
  </si>
  <si>
    <t>09:50:28</t>
  </si>
  <si>
    <t>09:51:14</t>
  </si>
  <si>
    <t>09:56:31</t>
  </si>
  <si>
    <t>10:01:07</t>
  </si>
  <si>
    <t>10:04:59</t>
  </si>
  <si>
    <t>10:10:42</t>
  </si>
  <si>
    <t>10:10:46</t>
  </si>
  <si>
    <t>10:11:43</t>
  </si>
  <si>
    <t>10:16:09</t>
  </si>
  <si>
    <t>10:16:19</t>
  </si>
  <si>
    <t>10:19:42</t>
  </si>
  <si>
    <t>10:25:01</t>
  </si>
  <si>
    <t>10:34:09</t>
  </si>
  <si>
    <t>10:34:10</t>
  </si>
  <si>
    <t>10:47:27</t>
  </si>
  <si>
    <t>10:47:31</t>
  </si>
  <si>
    <t>10:47:46</t>
  </si>
  <si>
    <t>10:52:12</t>
  </si>
  <si>
    <t>10:54:06</t>
  </si>
  <si>
    <t>10:56:07</t>
  </si>
  <si>
    <t>10:57:44</t>
  </si>
  <si>
    <t>10:57:45</t>
  </si>
  <si>
    <t>11:00:45</t>
  </si>
  <si>
    <t>11:05:33</t>
  </si>
  <si>
    <t>11:07:57</t>
  </si>
  <si>
    <t>11:30:42</t>
  </si>
  <si>
    <t>11:34:49</t>
  </si>
  <si>
    <t>11:41:32</t>
  </si>
  <si>
    <t>11:46:44</t>
  </si>
  <si>
    <t>11:49:53</t>
  </si>
  <si>
    <t>11:56:29</t>
  </si>
  <si>
    <t>11:58:34</t>
  </si>
  <si>
    <t>12:08:36</t>
  </si>
  <si>
    <t>12:08:37</t>
  </si>
  <si>
    <t>12:13:02</t>
  </si>
  <si>
    <t>12:13:09</t>
  </si>
  <si>
    <t>12:13:11</t>
  </si>
  <si>
    <t>12:13:22</t>
  </si>
  <si>
    <t>12:24:23</t>
  </si>
  <si>
    <t>12:24:30</t>
  </si>
  <si>
    <t>12:25:44</t>
  </si>
  <si>
    <t>12:26:56</t>
  </si>
  <si>
    <t>12:32:06</t>
  </si>
  <si>
    <t>12:38:08</t>
  </si>
  <si>
    <t>12:40:04</t>
  </si>
  <si>
    <t>12:43:25</t>
  </si>
  <si>
    <t>12:47:00</t>
  </si>
  <si>
    <t>12:53:14</t>
  </si>
  <si>
    <t>12:58:53</t>
  </si>
  <si>
    <t>13:00:08</t>
  </si>
  <si>
    <t>13:03:55</t>
  </si>
  <si>
    <t>13:12:44</t>
  </si>
  <si>
    <t>13:13:02</t>
  </si>
  <si>
    <t>13:13:05</t>
  </si>
  <si>
    <t>13:19:38</t>
  </si>
  <si>
    <t>13:25:55</t>
  </si>
  <si>
    <t>13:26:11</t>
  </si>
  <si>
    <t>13:29:30</t>
  </si>
  <si>
    <t>13:30:01</t>
  </si>
  <si>
    <t>13:32:25</t>
  </si>
  <si>
    <t>13:35:42</t>
  </si>
  <si>
    <t>13:37:04</t>
  </si>
  <si>
    <t>13:37:16</t>
  </si>
  <si>
    <t>13:37:25</t>
  </si>
  <si>
    <t>13:40:18</t>
  </si>
  <si>
    <t>13:49:24</t>
  </si>
  <si>
    <t>13:49:47</t>
  </si>
  <si>
    <t>13:59:51</t>
  </si>
  <si>
    <t>14:03:05</t>
  </si>
  <si>
    <t>14:06:30</t>
  </si>
  <si>
    <t>14:09:40</t>
  </si>
  <si>
    <t>14:09:59</t>
  </si>
  <si>
    <t>14:10:54</t>
  </si>
  <si>
    <t>14:13:39</t>
  </si>
  <si>
    <t>14:14:06</t>
  </si>
  <si>
    <t>14:20:23</t>
  </si>
  <si>
    <t>14:24:33</t>
  </si>
  <si>
    <t>14:27:02</t>
  </si>
  <si>
    <t>14:31:10</t>
  </si>
  <si>
    <t>14:31:17</t>
  </si>
  <si>
    <t>14:31:32</t>
  </si>
  <si>
    <t>14:31:36</t>
  </si>
  <si>
    <t>14:31:43</t>
  </si>
  <si>
    <t>14:33:57</t>
  </si>
  <si>
    <t>14:37:51</t>
  </si>
  <si>
    <t>14:39:19</t>
  </si>
  <si>
    <t>14:40:42</t>
  </si>
  <si>
    <t>14:40:49</t>
  </si>
  <si>
    <t>14:45:31</t>
  </si>
  <si>
    <t>14:45:41</t>
  </si>
  <si>
    <t>14:47:04</t>
  </si>
  <si>
    <t>14:48:05</t>
  </si>
  <si>
    <t>14:50:29</t>
  </si>
  <si>
    <t>14:53:04</t>
  </si>
  <si>
    <t>14:54:00</t>
  </si>
  <si>
    <t>14:54:31</t>
  </si>
  <si>
    <t>14:55:10</t>
  </si>
  <si>
    <t>14:58:41</t>
  </si>
  <si>
    <t>15:01:36</t>
  </si>
  <si>
    <t>15:02:50</t>
  </si>
  <si>
    <t>15:04:17</t>
  </si>
  <si>
    <t>15:07:14</t>
  </si>
  <si>
    <t>15:12:03</t>
  </si>
  <si>
    <t>15:12:36</t>
  </si>
  <si>
    <t>15:13:16</t>
  </si>
  <si>
    <t>15:18:14</t>
  </si>
  <si>
    <t>15:20:36</t>
  </si>
  <si>
    <t>15:21:33</t>
  </si>
  <si>
    <t>15:23:44</t>
  </si>
  <si>
    <t>15:23:47</t>
  </si>
  <si>
    <t>15:30:04</t>
  </si>
  <si>
    <t>15:32:23</t>
  </si>
  <si>
    <t>15:37:41</t>
  </si>
  <si>
    <t>15:40:16</t>
  </si>
  <si>
    <t>15:40:36</t>
  </si>
  <si>
    <t>15:43:24</t>
  </si>
  <si>
    <t>15:44:21</t>
  </si>
  <si>
    <t>15:46:05</t>
  </si>
  <si>
    <t>15:46:59</t>
  </si>
  <si>
    <t>15:47:02</t>
  </si>
  <si>
    <t>15:49:24</t>
  </si>
  <si>
    <t>15:50:39</t>
  </si>
  <si>
    <t>15:55:12</t>
  </si>
  <si>
    <t>16:02:21</t>
  </si>
  <si>
    <t>16:02:43</t>
  </si>
  <si>
    <t>16:02:44</t>
  </si>
  <si>
    <t>16:05:33</t>
  </si>
  <si>
    <t>16:09:30</t>
  </si>
  <si>
    <t>Buy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</si>
</sst>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-* #,##0_-;\-* #,##0_-;_-* &quot;-&quot;??_-;_-@_-"/>
    <numFmt numFmtId="165" formatCode="m/d/yy"/>
    <numFmt numFmtId="166" formatCode="dd\-mmm\-yyyy"/>
    <numFmt numFmtId="167" formatCode="0.0000"/>
    <numFmt numFmtId="168" formatCode="#,##0.0000\p;[Red]\(#,##0.0000\p\)"/>
    <numFmt numFmtId="169" formatCode="_-* #,##0.0000_-;\-* #,##0.0000_-;_-* &quot;-&quot;??_-;_-@_-"/>
  </numFmts>
  <fonts count="2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Arial"/>
      <family val="2"/>
    </font>
    <font>
      <i/>
      <u/>
      <sz val="8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0" tint="-4.9989318521683403E-2"/>
      <name val="Arial"/>
      <family val="2"/>
    </font>
    <font>
      <sz val="8"/>
      <color theme="0" tint="-0.14999847407452621"/>
      <name val="Arial"/>
      <family val="2"/>
    </font>
    <font>
      <i/>
      <u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5" borderId="2" xfId="0" applyFill="1" applyBorder="1" applyAlignment="1">
      <alignment vertical="center"/>
    </xf>
    <xf numFmtId="0" fontId="0" fillId="6" borderId="3" xfId="0" applyFill="1" applyBorder="1" applyAlignment="1">
      <alignment vertical="top"/>
    </xf>
    <xf numFmtId="165" fontId="0" fillId="2" borderId="3" xfId="0" applyNumberFormat="1" applyFill="1" applyBorder="1" applyAlignment="1">
      <alignment vertical="center"/>
    </xf>
    <xf numFmtId="0" fontId="0" fillId="6" borderId="4" xfId="0" applyFill="1" applyBorder="1" applyAlignment="1">
      <alignment vertical="center" wrapText="1"/>
    </xf>
    <xf numFmtId="0" fontId="0" fillId="5" borderId="2" xfId="0" applyFill="1" applyBorder="1" applyAlignment="1">
      <alignment vertical="top"/>
    </xf>
    <xf numFmtId="166" fontId="0" fillId="3" borderId="3" xfId="0" applyNumberFormat="1" applyFill="1" applyBorder="1"/>
    <xf numFmtId="0" fontId="0" fillId="6" borderId="4" xfId="0" applyFill="1" applyBorder="1"/>
    <xf numFmtId="0" fontId="4" fillId="0" borderId="0" xfId="0" applyFont="1"/>
    <xf numFmtId="0" fontId="5" fillId="0" borderId="0" xfId="0" applyFont="1"/>
    <xf numFmtId="43" fontId="0" fillId="3" borderId="0" xfId="0" applyNumberFormat="1" applyFill="1"/>
    <xf numFmtId="0" fontId="0" fillId="2" borderId="0" xfId="0" applyFill="1"/>
    <xf numFmtId="164" fontId="0" fillId="2" borderId="3" xfId="1" applyNumberFormat="1" applyFont="1" applyFill="1" applyBorder="1" applyAlignment="1">
      <alignment vertical="center"/>
    </xf>
    <xf numFmtId="167" fontId="4" fillId="0" borderId="0" xfId="0" applyNumberFormat="1" applyFont="1"/>
    <xf numFmtId="0" fontId="8" fillId="0" borderId="5" xfId="0" applyFont="1" applyBorder="1" applyAlignment="1">
      <alignment horizontal="center" vertical="center"/>
    </xf>
    <xf numFmtId="0" fontId="9" fillId="0" borderId="0" xfId="0" applyFont="1"/>
    <xf numFmtId="168" fontId="10" fillId="0" borderId="0" xfId="0" applyNumberFormat="1" applyFont="1" applyAlignment="1" applyProtection="1">
      <alignment horizontal="left" vertical="top"/>
      <protection locked="0"/>
    </xf>
    <xf numFmtId="43" fontId="4" fillId="0" borderId="0" xfId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7" fillId="0" borderId="0" xfId="0" applyFont="1"/>
    <xf numFmtId="0" fontId="13" fillId="0" borderId="0" xfId="0" applyFont="1"/>
    <xf numFmtId="166" fontId="14" fillId="3" borderId="3" xfId="0" applyNumberFormat="1" applyFont="1" applyFill="1" applyBorder="1"/>
    <xf numFmtId="0" fontId="15" fillId="6" borderId="4" xfId="0" applyFont="1" applyFill="1" applyBorder="1"/>
    <xf numFmtId="0" fontId="15" fillId="6" borderId="4" xfId="0" applyFont="1" applyFill="1" applyBorder="1" applyAlignment="1">
      <alignment vertical="center" wrapText="1"/>
    </xf>
    <xf numFmtId="0" fontId="4" fillId="0" borderId="0" xfId="0" applyFont="1" applyFill="1"/>
    <xf numFmtId="169" fontId="4" fillId="0" borderId="0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4" fillId="0" borderId="0" xfId="1" applyNumberFormat="1" applyFont="1" applyFill="1" applyBorder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14" fontId="0" fillId="0" borderId="0" xfId="0" applyNumberFormat="1"/>
    <xf numFmtId="47" fontId="0" fillId="0" borderId="0" xfId="0" applyNumberFormat="1"/>
    <xf numFmtId="0" fontId="5" fillId="0" borderId="0" xfId="0" applyFont="1" applyBorder="1" applyAlignment="1">
      <alignment horizontal="center"/>
    </xf>
    <xf numFmtId="0" fontId="18" fillId="7" borderId="7" xfId="0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/>
    </xf>
    <xf numFmtId="43" fontId="4" fillId="0" borderId="6" xfId="1" applyFont="1" applyFill="1" applyBorder="1" applyAlignment="1">
      <alignment horizontal="center" vertical="center"/>
    </xf>
    <xf numFmtId="43" fontId="4" fillId="0" borderId="10" xfId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43" fontId="4" fillId="0" borderId="11" xfId="1" applyFont="1" applyFill="1" applyBorder="1" applyAlignment="1">
      <alignment horizontal="center" vertical="center"/>
    </xf>
    <xf numFmtId="43" fontId="4" fillId="0" borderId="13" xfId="1" applyFont="1" applyFill="1" applyBorder="1" applyAlignment="1">
      <alignment horizontal="center" vertical="center"/>
    </xf>
    <xf numFmtId="43" fontId="4" fillId="0" borderId="14" xfId="1" applyFont="1" applyFill="1" applyBorder="1" applyAlignment="1">
      <alignment horizontal="center" vertical="center"/>
    </xf>
    <xf numFmtId="43" fontId="4" fillId="0" borderId="15" xfId="1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43" fontId="8" fillId="0" borderId="8" xfId="0" applyNumberFormat="1" applyFont="1" applyFill="1" applyBorder="1" applyAlignment="1">
      <alignment horizontal="center" vertical="center"/>
    </xf>
    <xf numFmtId="0" fontId="19" fillId="0" borderId="8" xfId="0" applyFont="1" applyBorder="1"/>
    <xf numFmtId="0" fontId="18" fillId="0" borderId="1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0" borderId="0" xfId="0" applyFont="1"/>
    <xf numFmtId="2" fontId="4" fillId="0" borderId="9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2" fontId="4" fillId="0" borderId="6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Alignment="1">
      <alignment horizontal="center" vertical="center"/>
    </xf>
    <xf numFmtId="169" fontId="4" fillId="0" borderId="0" xfId="1" applyNumberFormat="1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0" xfId="0" applyFont="1" applyFill="1" applyBorder="1"/>
    <xf numFmtId="0" fontId="3" fillId="4" borderId="1" xfId="0" applyFont="1" applyFill="1" applyBorder="1" applyAlignment="1">
      <alignment vertical="top"/>
    </xf>
    <xf numFmtId="0" fontId="3" fillId="4" borderId="0" xfId="0" applyFont="1" applyFill="1" applyBorder="1" applyAlignment="1">
      <alignment vertical="top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5">
    <cellStyle name="Comma 2" xfId="3" xr:uid="{00000000-0005-0000-0000-000001000000}"/>
    <cellStyle name="Komma" xfId="1" builtinId="3"/>
    <cellStyle name="Normal 2" xfId="2" xr:uid="{00000000-0005-0000-0000-000003000000}"/>
    <cellStyle name="Percent 2" xfId="4" xr:uid="{00000000-0005-0000-0000-000004000000}"/>
    <cellStyle name="Standard" xfId="0" builtinId="0" customBuiltin="1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9" formatCode="_-* #,##0.0000_-;\-* #,##0.00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6" formatCode="dd\-mmm\-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2F2F2"/>
        </patternFill>
      </fill>
    </dxf>
    <dxf>
      <fill>
        <patternFill patternType="solid">
          <fgColor theme="8" tint="0.79995117038483843"/>
          <bgColor rgb="FFDCE6F1"/>
        </patternFill>
      </fill>
    </dxf>
    <dxf>
      <fill>
        <patternFill patternType="solid">
          <fgColor theme="8" tint="0.79995117038483843"/>
          <bgColor rgb="FFDCE6F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6" tint="-0.24994659260841701"/>
        </patternFill>
      </fill>
    </dxf>
    <dxf>
      <font>
        <color theme="1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theme="1"/>
      </font>
      <border>
        <bottom style="thin">
          <color theme="9"/>
        </bottom>
        <vertical/>
        <horizontal/>
      </border>
    </dxf>
    <dxf>
      <font>
        <color theme="1"/>
      </font>
      <fill>
        <patternFill>
          <bgColor rgb="FFFFFFE1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</dxfs>
  <tableStyles count="3" defaultTableStyle="StyleTableHEIG" defaultPivotStyle="PivotStyleLight16">
    <tableStyle name="RevenueMetricsSlicer" pivot="0" table="0" count="10" xr9:uid="{00000000-0011-0000-FFFF-FFFF00000000}">
      <tableStyleElement type="wholeTable" dxfId="51"/>
      <tableStyleElement type="headerRow" dxfId="50"/>
    </tableStyle>
    <tableStyle name="SES DW Table Style 1" pivot="0" count="7" xr9:uid="{00000000-0011-0000-FFFF-FFFF01000000}">
      <tableStyleElement type="wholeTable" dxfId="49"/>
      <tableStyleElement type="headerRow" dxfId="48"/>
      <tableStyleElement type="totalRow" dxfId="47"/>
      <tableStyleElement type="firstColumn" dxfId="46"/>
      <tableStyleElement type="lastColumn" dxfId="45"/>
      <tableStyleElement type="firstRowStripe" dxfId="44"/>
      <tableStyleElement type="firstColumnStripe" dxfId="43"/>
    </tableStyle>
    <tableStyle name="StyleTableHEIG" pivot="0" count="1" xr9:uid="{3DDFD38A-0544-4898-9E10-8D39D412C51B}">
      <tableStyleElement type="firstRowStripe" dxfId="4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F2F2F2"/>
      <color rgb="FFFFFFCC"/>
      <color rgb="FFFFFFEB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9" tint="0.79995117038483843"/>
              <bgColor theme="8" tint="0.89996032593768116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9" tint="0.59999389629810485"/>
              <bgColor theme="8" tint="0.74996185186315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theme="0" tint="-0.149967955565050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RevenueMetrics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344365</xdr:colOff>
      <xdr:row>1</xdr:row>
      <xdr:rowOff>1</xdr:rowOff>
    </xdr:from>
    <xdr:to>
      <xdr:col>3</xdr:col>
      <xdr:colOff>49700</xdr:colOff>
      <xdr:row>3</xdr:row>
      <xdr:rowOff>148598</xdr:rowOff>
    </xdr:to>
    <xdr:pic>
      <xdr:nvPicPr>
        <xdr:cNvPr id="2" name="Picture 1" descr="Nemetschek Logo Download Vector">
          <a:extLst>
            <a:ext uri="{FF2B5EF4-FFF2-40B4-BE49-F238E27FC236}">
              <a16:creationId xmlns:a16="http://schemas.microsoft.com/office/drawing/2014/main" id="{82FF2284-9EAF-43EE-92E4-612F10EC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365" y="1"/>
          <a:ext cx="1976682" cy="522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357432</xdr:colOff>
      <xdr:row>5</xdr:row>
      <xdr:rowOff>93646</xdr:rowOff>
    </xdr:to>
    <xdr:pic>
      <xdr:nvPicPr>
        <xdr:cNvPr id="2" name="Picture 1" descr="Nemetschek Logo Download Vector">
          <a:extLst>
            <a:ext uri="{FF2B5EF4-FFF2-40B4-BE49-F238E27FC236}">
              <a16:creationId xmlns:a16="http://schemas.microsoft.com/office/drawing/2014/main" id="{2CC61593-E10E-4D91-8663-10944502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85750"/>
          <a:ext cx="1976682" cy="522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SES_DW_User_2" refreshOnLoad="1" adjustColumnWidth="0" connectionId="1" xr16:uid="{B6989E43-0DC8-4DFA-8695-A2DB86D0A8D1}" autoFormatId="16" applyNumberFormats="0" applyBorderFormats="0" applyFontFormats="0" applyPatternFormats="0" applyAlignmentFormats="0" applyWidthHeightFormats="0">
  <queryTableRefresh nextId="195" unboundColumnsRight="1">
    <queryTableFields count="5">
      <queryTableField id="165" name="Trade Date" tableColumnId="7"/>
      <queryTableField id="187" dataBound="0" tableColumnId="24"/>
      <queryTableField id="179" name="Daily Number of Shares Purchased" tableColumnId="22"/>
      <queryTableField id="190" name="Daily Average Price Paid" tableColumnId="25"/>
      <queryTableField id="192" dataBound="0" tableColumnId="1"/>
    </queryTableFields>
    <queryTableDeletedFields count="2">
      <deletedField name="Exec ID"/>
      <deletedField name="Total number of shares owned by the company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SES_DW_User_2" refreshOnLoad="1" adjustColumnWidth="0" connectionId="2" xr16:uid="{00000000-0016-0000-0200-000002000000}" autoFormatId="16" applyNumberFormats="0" applyBorderFormats="0" applyFontFormats="0" applyPatternFormats="0" applyAlignmentFormats="0" applyWidthHeightFormats="0">
  <queryTableRefresh nextId="192">
    <queryTableFields count="9">
      <queryTableField id="180" name="Datum / Date" tableColumnId="4"/>
      <queryTableField id="183" dataBound="0" tableColumnId="6"/>
      <queryTableField id="177" name="Kauf / Verkauf Buy / Sell" tableColumnId="1"/>
      <queryTableField id="181" name="Aktienanzahl / Quantity" tableColumnId="5"/>
      <queryTableField id="179" name="Preis / Price" tableColumnId="3"/>
      <queryTableField id="188" dataBound="0" tableColumnId="7"/>
      <queryTableField id="178" name="Währung / Currency" tableColumnId="2"/>
      <queryTableField id="189" name="Börse / Exchange" tableColumnId="8"/>
      <queryTableField id="166" name="Trade Time" tableColumnId="9"/>
    </queryTableFields>
    <queryTableDeletedFields count="1">
      <deletedField name="Exec ID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SES_DW_User_2_1" refreshOnLoad="1" adjustColumnWidth="0" connectionId="3" xr16:uid="{80B7CDE0-A231-4C5E-9DFB-94CA21D74652}" autoFormatId="16" applyNumberFormats="0" applyBorderFormats="0" applyFontFormats="0" applyPatternFormats="0" applyAlignmentFormats="0" applyWidthHeightFormats="0">
  <queryTableRefresh nextId="213">
    <queryTableFields count="12">
      <queryTableField id="194" name="Trade Date" tableColumnId="11"/>
      <queryTableField id="196" name="Volume" tableColumnId="13"/>
      <queryTableField id="197" name="VWAP_Price_Unrounded" tableColumnId="14"/>
      <queryTableField id="199" name="Amount" tableColumnId="16"/>
      <queryTableField id="195" name="Trading Venue" tableColumnId="12"/>
      <queryTableField id="193" name="ISIN" tableColumnId="10"/>
      <queryTableField id="198" name="BBG_VWAP_Price" tableColumnId="15"/>
      <queryTableField id="200" name="Cumulative_Amount" tableColumnId="17"/>
      <queryTableField id="201" name="Cumulative_VWAP_Price" tableColumnId="18"/>
      <queryTableField id="202" name="Lowest Price paid per Share" tableColumnId="19"/>
      <queryTableField id="203" name="Highest Price paid per Share" tableColumnId="20"/>
      <queryTableField id="192" name="Company Name" tableColumnId="9"/>
    </queryTableFields>
    <queryTableDeletedFields count="1">
      <deletedField name="Exec I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FE461C-3DDB-4CB2-9C4F-5EE6918B7EDD}" name="SummaryMillicom" displayName="SummaryMillicom" ref="B5:F10" tableType="queryTable" totalsRowCount="1" headerRowDxfId="41" dataDxfId="39" totalsRowDxfId="38" headerRowBorderDxfId="40" totalsRowBorderDxfId="37">
  <tableColumns count="5">
    <tableColumn id="7" xr3:uid="{90DB933E-19FD-471A-B7A3-E0FC9E148C28}" uniqueName="7" name="Trade Date" totalsRowLabel="Total" queryTableFieldId="165" dataDxfId="36" totalsRowDxfId="35"/>
    <tableColumn id="24" xr3:uid="{E62953E1-2AA3-480D-A49A-B5604CCD1157}" uniqueName="24" name="Settlement Date" queryTableFieldId="187" dataDxfId="34" totalsRowDxfId="33">
      <calculatedColumnFormula>+WORKDAY(SummaryMillicom[[#This Row],[Trade Date]],2)</calculatedColumnFormula>
    </tableColumn>
    <tableColumn id="22" xr3:uid="{0C7A77D4-E885-4396-91F8-79697F150B7D}" uniqueName="22" name="Daily Number of Shares Purchased" totalsRowFunction="custom" queryTableFieldId="179" dataDxfId="32" totalsRowDxfId="31">
      <totalsRowFormula>+SUBTOTAL(9,SummaryMillicom[Daily Number of Shares Purchased])</totalsRowFormula>
    </tableColumn>
    <tableColumn id="25" xr3:uid="{B12320C5-2814-4939-A854-963EE3681CDA}" uniqueName="25" name="Daily Average Price Paid" queryTableFieldId="190" dataDxfId="30" totalsRowDxfId="29"/>
    <tableColumn id="1" xr3:uid="{8D5B1C0B-2F8C-4044-B6CF-537504069370}" uniqueName="1" name="Daily Purchase Amount (EUR)" queryTableFieldId="192" dataDxfId="28" totalsRowDxfId="27">
      <calculatedColumnFormula>+SummaryMillicom[[#This Row],[Daily Number of Shares Purchased]]*SummaryMillicom[[#This Row],[Daily Average Price Paid]]</calculatedColumnFormula>
    </tableColumn>
  </tableColumns>
  <tableStyleInfo name="StyleTableHEIG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FillsMillicom" displayName="FillsMillicom" ref="B6:J361" tableType="queryTable" totalsRowShown="0" headerRowDxfId="26" dataDxfId="24" headerRowBorderDxfId="25">
  <tableColumns count="9">
    <tableColumn id="4" xr3:uid="{8D14BE5E-0905-493D-86A6-BD76F7C2D7E6}" uniqueName="4" name="Datum / Date" queryTableFieldId="180" dataDxfId="23"/>
    <tableColumn id="6" xr3:uid="{A32A14AE-BAA6-4D84-87CA-5B75DDF4D20C}" uniqueName="6" name="Uhrzeit / Time (UTC)" queryTableFieldId="183" dataDxfId="22">
      <calculatedColumnFormula>+TEXT(FillsMillicom[[#This Row],[Trade Time]],"hh:mm:ss")</calculatedColumnFormula>
    </tableColumn>
    <tableColumn id="1" xr3:uid="{9C149177-095D-493C-9733-BC2D89F86F61}" uniqueName="1" name="Kauf / Verkauf Buy / Sell" queryTableFieldId="177" dataDxfId="21"/>
    <tableColumn id="5" xr3:uid="{D32342C4-33FC-4905-911C-2D2C5DFDA8CD}" uniqueName="5" name="Aktienanzahl / Quantity" queryTableFieldId="181" dataDxfId="20"/>
    <tableColumn id="3" xr3:uid="{58456FF8-EDFB-428D-B2D3-A0E4D8709A54}" uniqueName="3" name="Preis / Price" queryTableFieldId="179" dataDxfId="19"/>
    <tableColumn id="7" xr3:uid="{C317DEB5-D8E2-4D50-90C1-DA26D431B851}" uniqueName="7" name="Wert / Value" queryTableFieldId="188" dataDxfId="18">
      <calculatedColumnFormula>+FillsMillicom[[#This Row],[Preis / Price]]*FillsMillicom[[#This Row],[Aktienanzahl / Quantity]]</calculatedColumnFormula>
    </tableColumn>
    <tableColumn id="2" xr3:uid="{5C4BE331-4026-4B7C-B699-77DEEBF4F5C4}" uniqueName="2" name="Währung / Currency" queryTableFieldId="178" dataDxfId="17"/>
    <tableColumn id="8" xr3:uid="{452C270B-67B9-4560-B944-FAED2B8E7816}" uniqueName="8" name="Börse / Exchange" queryTableFieldId="189" dataDxfId="16"/>
    <tableColumn id="9" xr3:uid="{1F1936A0-19D6-46A5-A050-A5DF601297C4}" uniqueName="9" name="Trade Time" queryTableFieldId="166" dataDxfId="15"/>
  </tableColumns>
  <tableStyleInfo name="StyleTableHEIG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8D13D0-5307-440B-A6E9-BF13561E5761}" name="FillsMillicom4" displayName="FillsMillicom4" ref="C11:N19" tableType="queryTable" totalsRowShown="0" headerRowDxfId="14" dataDxfId="12" headerRowBorderDxfId="13">
  <tableColumns count="12">
    <tableColumn id="11" xr3:uid="{4A169ED5-4602-4A62-AEB3-84B6E98C0314}" uniqueName="11" name="Trade Date" queryTableFieldId="194" dataDxfId="11"/>
    <tableColumn id="13" xr3:uid="{EF6D8287-2783-441E-8267-850E46534721}" uniqueName="13" name="Volume" queryTableFieldId="196" dataDxfId="10"/>
    <tableColumn id="14" xr3:uid="{CF0EE46C-8A71-4EF8-8B55-49B8F27D58B6}" uniqueName="14" name="VWAP_Price_Unrounded" queryTableFieldId="197" dataDxfId="9"/>
    <tableColumn id="16" xr3:uid="{4DAB0C7A-3E65-4440-A509-873C70BDCA4A}" uniqueName="16" name="Amount" queryTableFieldId="199" dataDxfId="8"/>
    <tableColumn id="12" xr3:uid="{EFE10368-82F9-4E60-9514-A29914F067E9}" uniqueName="12" name="Trading Venue" queryTableFieldId="195" dataDxfId="7"/>
    <tableColumn id="10" xr3:uid="{CE4510CD-2D26-475C-AEF1-5A43D6D7A727}" uniqueName="10" name="ISIN" queryTableFieldId="193" dataDxfId="6"/>
    <tableColumn id="15" xr3:uid="{E7DA82D5-FFA7-47A2-A903-817F2F1AC246}" uniqueName="15" name="BBG_VWAP_Price" queryTableFieldId="198" dataDxfId="5"/>
    <tableColumn id="17" xr3:uid="{0432EF91-FBF4-46CD-925B-EFCFA322AB0C}" uniqueName="17" name="Cumulative_Amount" queryTableFieldId="200" dataDxfId="4"/>
    <tableColumn id="18" xr3:uid="{468B029C-98BE-4FCB-8149-EB3F0065446D}" uniqueName="18" name="Cumulative_VWAP_Price" queryTableFieldId="201" dataDxfId="3"/>
    <tableColumn id="19" xr3:uid="{85EC879B-E016-4CC7-A971-E8013A8EDC7C}" uniqueName="19" name="Lowest Price paid per Share" queryTableFieldId="202" dataDxfId="2"/>
    <tableColumn id="20" xr3:uid="{82008AA9-88D0-4656-B191-D452A46FF8CD}" uniqueName="20" name="Highest Price paid per Share" queryTableFieldId="203" dataDxfId="1"/>
    <tableColumn id="9" xr3:uid="{1B56BB04-9489-4203-8856-14EFF80C3D6B}" uniqueName="9" name="Company Name" queryTableFieldId="192" dataDxfId="0"/>
  </tableColumns>
  <tableStyleInfo name="StyleTableHEIG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ES DW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5AA1"/>
      </a:accent1>
      <a:accent2>
        <a:srgbClr val="ED7D31"/>
      </a:accent2>
      <a:accent3>
        <a:srgbClr val="00BDF2"/>
      </a:accent3>
      <a:accent4>
        <a:srgbClr val="FFC000"/>
      </a:accent4>
      <a:accent5>
        <a:srgbClr val="002A5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</sheetPr>
  <dimension ref="A1:T37"/>
  <sheetViews>
    <sheetView topLeftCell="E1" workbookViewId="0">
      <selection activeCell="G7" sqref="G7"/>
    </sheetView>
  </sheetViews>
  <sheetFormatPr baseColWidth="10" defaultColWidth="9.33203125" defaultRowHeight="11.25" outlineLevelCol="2" x14ac:dyDescent="0.2"/>
  <cols>
    <col min="1" max="1" width="30" hidden="1" customWidth="1" outlineLevel="1" collapsed="1"/>
    <col min="2" max="2" width="9.33203125" hidden="1" customWidth="1" outlineLevel="2"/>
    <col min="3" max="3" width="23.6640625" hidden="1" customWidth="1" outlineLevel="1"/>
    <col min="4" max="4" width="65.1640625" hidden="1" customWidth="1" outlineLevel="1"/>
    <col min="9" max="9" width="9.83203125" bestFit="1" customWidth="1"/>
    <col min="10" max="10" width="8.83203125" bestFit="1" customWidth="1"/>
    <col min="11" max="11" width="10.1640625" bestFit="1" customWidth="1"/>
    <col min="12" max="12" width="2.33203125" bestFit="1" customWidth="1"/>
    <col min="13" max="13" width="7.1640625" bestFit="1" customWidth="1"/>
    <col min="14" max="14" width="4.1640625" bestFit="1" customWidth="1"/>
    <col min="15" max="15" width="4.5" bestFit="1" customWidth="1"/>
    <col min="16" max="16" width="12.1640625" bestFit="1" customWidth="1"/>
    <col min="17" max="17" width="5.5" bestFit="1" customWidth="1"/>
    <col min="18" max="18" width="13.5" bestFit="1" customWidth="1"/>
    <col min="19" max="19" width="18.83203125" bestFit="1" customWidth="1"/>
    <col min="20" max="20" width="11.5" bestFit="1" customWidth="1"/>
  </cols>
  <sheetData>
    <row r="1" spans="1:8" ht="15" x14ac:dyDescent="0.25">
      <c r="H1" s="21" t="s">
        <v>15</v>
      </c>
    </row>
    <row r="2" spans="1:8" ht="15" x14ac:dyDescent="0.25">
      <c r="H2" s="21" t="s">
        <v>23</v>
      </c>
    </row>
    <row r="3" spans="1:8" ht="18.75" x14ac:dyDescent="0.2">
      <c r="A3" s="60" t="s">
        <v>0</v>
      </c>
      <c r="B3" s="61"/>
      <c r="C3" s="61"/>
      <c r="D3" s="61"/>
    </row>
    <row r="4" spans="1:8" ht="15" x14ac:dyDescent="0.25">
      <c r="A4" s="5" t="s">
        <v>11</v>
      </c>
      <c r="B4" s="2"/>
      <c r="C4" s="11" t="s">
        <v>40</v>
      </c>
      <c r="D4" s="23" t="s">
        <v>12</v>
      </c>
      <c r="H4" s="21" t="s">
        <v>52</v>
      </c>
    </row>
    <row r="5" spans="1:8" x14ac:dyDescent="0.2">
      <c r="A5" s="5" t="s">
        <v>10</v>
      </c>
      <c r="B5" s="2"/>
      <c r="C5" s="10" t="s">
        <v>48</v>
      </c>
      <c r="D5" s="23"/>
    </row>
    <row r="6" spans="1:8" ht="12.6" customHeight="1" x14ac:dyDescent="0.2">
      <c r="A6" s="1" t="s">
        <v>1</v>
      </c>
      <c r="B6" s="2"/>
      <c r="C6" s="3"/>
      <c r="D6" s="24" t="s">
        <v>2</v>
      </c>
    </row>
    <row r="7" spans="1:8" ht="12.6" customHeight="1" x14ac:dyDescent="0.2">
      <c r="A7" s="1" t="s">
        <v>13</v>
      </c>
      <c r="B7" s="2"/>
      <c r="C7" s="12">
        <v>1000000</v>
      </c>
      <c r="D7" s="4"/>
    </row>
    <row r="8" spans="1:8" ht="12.6" customHeight="1" x14ac:dyDescent="0.2">
      <c r="A8" s="5" t="s">
        <v>3</v>
      </c>
      <c r="B8" s="2"/>
      <c r="C8" s="6"/>
      <c r="D8" s="7"/>
    </row>
    <row r="9" spans="1:8" ht="12.6" customHeight="1" x14ac:dyDescent="0.2">
      <c r="A9" s="5" t="s">
        <v>4</v>
      </c>
      <c r="B9" s="2"/>
      <c r="C9" s="22" t="s">
        <v>7</v>
      </c>
      <c r="D9" s="7"/>
    </row>
    <row r="10" spans="1:8" ht="12.6" customHeight="1" x14ac:dyDescent="0.2">
      <c r="A10" s="5" t="s">
        <v>5</v>
      </c>
      <c r="B10" s="2"/>
      <c r="C10" s="22" t="s">
        <v>6</v>
      </c>
      <c r="D10" s="7"/>
    </row>
    <row r="26" spans="11:20" x14ac:dyDescent="0.2">
      <c r="K26" s="30"/>
      <c r="M26" s="31"/>
      <c r="T26" t="s">
        <v>28</v>
      </c>
    </row>
    <row r="27" spans="11:20" x14ac:dyDescent="0.2">
      <c r="K27" s="30"/>
      <c r="M27" s="31"/>
      <c r="T27" t="s">
        <v>29</v>
      </c>
    </row>
    <row r="28" spans="11:20" x14ac:dyDescent="0.2">
      <c r="K28" s="30"/>
      <c r="M28" s="31"/>
      <c r="T28" t="s">
        <v>30</v>
      </c>
    </row>
    <row r="29" spans="11:20" x14ac:dyDescent="0.2">
      <c r="K29" s="30"/>
      <c r="M29" s="31"/>
      <c r="T29" t="s">
        <v>31</v>
      </c>
    </row>
    <row r="30" spans="11:20" x14ac:dyDescent="0.2">
      <c r="K30" s="30"/>
      <c r="M30" s="31"/>
      <c r="T30" t="s">
        <v>32</v>
      </c>
    </row>
    <row r="31" spans="11:20" x14ac:dyDescent="0.2">
      <c r="K31" s="30"/>
      <c r="M31" s="31"/>
      <c r="T31" t="s">
        <v>33</v>
      </c>
    </row>
    <row r="32" spans="11:20" x14ac:dyDescent="0.2">
      <c r="K32" s="30"/>
      <c r="M32" s="31"/>
      <c r="T32" t="s">
        <v>34</v>
      </c>
    </row>
    <row r="33" spans="11:20" x14ac:dyDescent="0.2">
      <c r="K33" s="30"/>
      <c r="M33" s="31"/>
      <c r="T33" t="s">
        <v>35</v>
      </c>
    </row>
    <row r="34" spans="11:20" x14ac:dyDescent="0.2">
      <c r="K34" s="30"/>
      <c r="M34" s="31"/>
      <c r="T34" t="s">
        <v>36</v>
      </c>
    </row>
    <row r="35" spans="11:20" x14ac:dyDescent="0.2">
      <c r="K35" s="30"/>
      <c r="M35" s="31"/>
      <c r="T35" t="s">
        <v>37</v>
      </c>
    </row>
    <row r="36" spans="11:20" x14ac:dyDescent="0.2">
      <c r="K36" s="30"/>
      <c r="M36" s="31"/>
      <c r="T36" t="s">
        <v>38</v>
      </c>
    </row>
    <row r="37" spans="11:20" x14ac:dyDescent="0.2">
      <c r="K37" s="30"/>
      <c r="M37" s="31"/>
      <c r="T37" t="s">
        <v>39</v>
      </c>
    </row>
  </sheetData>
  <mergeCells count="1">
    <mergeCell ref="A3:D3"/>
  </mergeCells>
  <dataValidations count="2">
    <dataValidation type="date" allowBlank="1" showInputMessage="1" showErrorMessage="1" errorTitle="Incorrect Date" error="Enter a date greater than Jan-2007 and up to Today" promptTitle="Report Date" prompt="Enter the Report Date (leave blank for latest)" sqref="C6" xr:uid="{00000000-0002-0000-0000-000000000000}">
      <formula1>39083</formula1>
      <formula2>TODAY()</formula2>
    </dataValidation>
    <dataValidation allowBlank="1" showInputMessage="1" showErrorMessage="1" errorTitle="Incorrect Date" error="Enter a date greater than Jan-2007 and up to Today" promptTitle="Report Date" prompt="Enter the Report Date (leave blank for latest)" sqref="C7" xr:uid="{00000000-0002-0000-0000-000001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B2:W32"/>
  <sheetViews>
    <sheetView showGridLines="0" tabSelected="1" zoomScale="130" zoomScaleNormal="130" workbookViewId="0">
      <selection activeCell="G1" sqref="G1:H1048576"/>
    </sheetView>
  </sheetViews>
  <sheetFormatPr baseColWidth="10" defaultColWidth="9.33203125" defaultRowHeight="11.25" x14ac:dyDescent="0.2"/>
  <cols>
    <col min="2" max="13" width="19.83203125" style="25" customWidth="1"/>
    <col min="14" max="14" width="21.1640625" style="25" customWidth="1"/>
    <col min="15" max="15" width="13.1640625" style="25" bestFit="1" customWidth="1"/>
    <col min="16" max="23" width="13.1640625" style="25" customWidth="1"/>
    <col min="24" max="24" width="26.83203125" customWidth="1"/>
    <col min="25" max="25" width="23.5" customWidth="1"/>
    <col min="26" max="28" width="21.1640625" customWidth="1"/>
    <col min="29" max="29" width="26.6640625" customWidth="1"/>
    <col min="30" max="30" width="21.1640625" customWidth="1"/>
    <col min="31" max="31" width="16.1640625" customWidth="1"/>
    <col min="32" max="32" width="15.1640625" customWidth="1"/>
    <col min="33" max="33" width="13" customWidth="1"/>
    <col min="34" max="34" width="12.6640625" bestFit="1" customWidth="1"/>
  </cols>
  <sheetData>
    <row r="2" spans="2:23" ht="18" x14ac:dyDescent="0.25">
      <c r="B2" s="1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2:23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2:23" ht="15.75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2:23" ht="60.95" customHeight="1" x14ac:dyDescent="0.2">
      <c r="B5" s="42" t="s">
        <v>8</v>
      </c>
      <c r="C5" s="42" t="s">
        <v>14</v>
      </c>
      <c r="D5" s="42" t="s">
        <v>9</v>
      </c>
      <c r="E5" s="42" t="s">
        <v>25</v>
      </c>
      <c r="F5" s="42" t="s">
        <v>51</v>
      </c>
      <c r="G5" s="8"/>
      <c r="H5" s="8"/>
      <c r="I5" s="8"/>
      <c r="J5" s="8"/>
      <c r="K5" s="8"/>
      <c r="L5" s="8"/>
      <c r="M5"/>
      <c r="N5"/>
      <c r="O5"/>
      <c r="P5"/>
      <c r="Q5"/>
      <c r="R5"/>
      <c r="S5"/>
      <c r="T5"/>
      <c r="U5"/>
      <c r="V5"/>
      <c r="W5"/>
    </row>
    <row r="6" spans="2:23" x14ac:dyDescent="0.2">
      <c r="B6" s="17" t="s">
        <v>46</v>
      </c>
      <c r="C6" s="28">
        <f>+WORKDAY(SummaryMillicom[[#This Row],[Trade Date]],2)</f>
        <v>45699</v>
      </c>
      <c r="D6" s="17">
        <v>15500</v>
      </c>
      <c r="E6" s="26">
        <v>120.44589999999999</v>
      </c>
      <c r="F6" s="29">
        <f>+SummaryMillicom[[#This Row],[Daily Number of Shares Purchased]]*SummaryMillicom[[#This Row],[Daily Average Price Paid]]</f>
        <v>1866911.45</v>
      </c>
      <c r="G6" s="8"/>
      <c r="H6" s="8"/>
      <c r="I6" s="8"/>
      <c r="J6" s="8"/>
      <c r="K6" s="8"/>
      <c r="L6" s="8"/>
      <c r="M6"/>
      <c r="N6"/>
      <c r="O6"/>
      <c r="P6"/>
      <c r="Q6"/>
      <c r="R6"/>
      <c r="S6"/>
      <c r="T6"/>
      <c r="U6"/>
      <c r="V6"/>
      <c r="W6"/>
    </row>
    <row r="7" spans="2:23" x14ac:dyDescent="0.2">
      <c r="B7" s="29" t="s">
        <v>67</v>
      </c>
      <c r="C7" s="55">
        <f>+WORKDAY(SummaryMillicom[[#This Row],[Trade Date]],2)</f>
        <v>45700</v>
      </c>
      <c r="D7" s="29">
        <v>15500</v>
      </c>
      <c r="E7" s="56">
        <v>120.1969</v>
      </c>
      <c r="F7" s="29">
        <f>+SummaryMillicom[[#This Row],[Daily Number of Shares Purchased]]*SummaryMillicom[[#This Row],[Daily Average Price Paid]]</f>
        <v>1863051.95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2:23" x14ac:dyDescent="0.2">
      <c r="B8" s="29" t="s">
        <v>68</v>
      </c>
      <c r="C8" s="55">
        <f>+WORKDAY(SummaryMillicom[[#This Row],[Trade Date]],2)</f>
        <v>45701</v>
      </c>
      <c r="D8" s="29">
        <v>15500</v>
      </c>
      <c r="E8" s="56">
        <v>121.8498</v>
      </c>
      <c r="F8" s="29">
        <f>+SummaryMillicom[[#This Row],[Daily Number of Shares Purchased]]*SummaryMillicom[[#This Row],[Daily Average Price Paid]]</f>
        <v>1888671.9000000001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2:23" x14ac:dyDescent="0.2">
      <c r="B9" s="29" t="s">
        <v>71</v>
      </c>
      <c r="C9" s="55">
        <f>+WORKDAY(SummaryMillicom[[#This Row],[Trade Date]],2)</f>
        <v>45702</v>
      </c>
      <c r="D9" s="29">
        <v>15500</v>
      </c>
      <c r="E9" s="56">
        <v>121.9354</v>
      </c>
      <c r="F9" s="29">
        <f>+SummaryMillicom[[#This Row],[Daily Number of Shares Purchased]]*SummaryMillicom[[#This Row],[Daily Average Price Paid]]</f>
        <v>1889998.7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2:23" x14ac:dyDescent="0.2">
      <c r="B10" s="43" t="s">
        <v>24</v>
      </c>
      <c r="C10" s="43"/>
      <c r="D10" s="44">
        <f>+SUBTOTAL(9,SummaryMillicom[Daily Number of Shares Purchased])</f>
        <v>62000</v>
      </c>
      <c r="E10" s="43"/>
      <c r="F10" s="45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2:23" x14ac:dyDescent="0.2"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2:23" x14ac:dyDescent="0.2"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2:23" x14ac:dyDescent="0.2"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2:23" x14ac:dyDescent="0.2"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2:23" x14ac:dyDescent="0.2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2:23" x14ac:dyDescent="0.2"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8:23" x14ac:dyDescent="0.2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8:23" x14ac:dyDescent="0.2"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8:23" x14ac:dyDescent="0.2"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8:23" x14ac:dyDescent="0.2">
      <c r="Q20"/>
      <c r="R20"/>
      <c r="S20"/>
      <c r="T20"/>
      <c r="U20"/>
      <c r="V20"/>
      <c r="W20"/>
    </row>
    <row r="21" spans="8:23" x14ac:dyDescent="0.2">
      <c r="Q21"/>
      <c r="R21"/>
      <c r="S21"/>
      <c r="T21"/>
      <c r="U21"/>
      <c r="V21"/>
      <c r="W21"/>
    </row>
    <row r="22" spans="8:23" x14ac:dyDescent="0.2">
      <c r="Q22"/>
      <c r="R22"/>
      <c r="S22"/>
      <c r="T22"/>
      <c r="U22"/>
      <c r="V22"/>
      <c r="W22"/>
    </row>
    <row r="23" spans="8:23" x14ac:dyDescent="0.2">
      <c r="Q23"/>
      <c r="R23"/>
      <c r="S23"/>
      <c r="T23"/>
      <c r="U23"/>
      <c r="V23"/>
      <c r="W23"/>
    </row>
    <row r="24" spans="8:23" x14ac:dyDescent="0.2">
      <c r="Q24"/>
      <c r="R24"/>
      <c r="S24"/>
      <c r="T24"/>
      <c r="U24"/>
      <c r="V24"/>
      <c r="W24"/>
    </row>
    <row r="25" spans="8:23" x14ac:dyDescent="0.2">
      <c r="Q25"/>
      <c r="R25"/>
      <c r="S25"/>
      <c r="T25"/>
      <c r="U25"/>
      <c r="V25"/>
      <c r="W25"/>
    </row>
    <row r="26" spans="8:23" x14ac:dyDescent="0.2">
      <c r="Q26"/>
      <c r="R26"/>
      <c r="S26"/>
      <c r="T26"/>
      <c r="U26"/>
      <c r="V26"/>
      <c r="W26"/>
    </row>
    <row r="27" spans="8:23" x14ac:dyDescent="0.2">
      <c r="Q27"/>
      <c r="R27"/>
      <c r="S27"/>
      <c r="T27"/>
      <c r="U27"/>
      <c r="V27"/>
      <c r="W27"/>
    </row>
    <row r="28" spans="8:23" x14ac:dyDescent="0.2">
      <c r="Q28"/>
      <c r="R28"/>
      <c r="S28"/>
      <c r="T28"/>
      <c r="U28"/>
      <c r="V28"/>
      <c r="W28"/>
    </row>
    <row r="29" spans="8:23" x14ac:dyDescent="0.2">
      <c r="Q29"/>
      <c r="R29"/>
      <c r="S29"/>
      <c r="T29"/>
      <c r="U29"/>
      <c r="V29"/>
      <c r="W29"/>
    </row>
    <row r="30" spans="8:23" x14ac:dyDescent="0.2">
      <c r="Q30"/>
      <c r="R30"/>
      <c r="S30"/>
      <c r="T30"/>
      <c r="U30"/>
      <c r="V30"/>
      <c r="W30"/>
    </row>
    <row r="31" spans="8:23" x14ac:dyDescent="0.2">
      <c r="Q31"/>
      <c r="R31"/>
      <c r="S31"/>
      <c r="T31"/>
      <c r="U31"/>
      <c r="V31"/>
      <c r="W31"/>
    </row>
    <row r="32" spans="8:23" x14ac:dyDescent="0.2">
      <c r="Q32"/>
      <c r="R32"/>
      <c r="S32"/>
      <c r="T32"/>
      <c r="U32"/>
      <c r="V32"/>
      <c r="W32"/>
    </row>
  </sheetData>
  <phoneticPr fontId="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AJ362"/>
  <sheetViews>
    <sheetView showGridLines="0" zoomScaleNormal="100" workbookViewId="0">
      <selection activeCell="M340" sqref="M340"/>
    </sheetView>
  </sheetViews>
  <sheetFormatPr baseColWidth="10" defaultColWidth="9.33203125" defaultRowHeight="11.25" x14ac:dyDescent="0.2"/>
  <cols>
    <col min="1" max="1" width="8.1640625" style="8" customWidth="1"/>
    <col min="2" max="2" width="18.33203125" style="25" customWidth="1"/>
    <col min="3" max="3" width="21.5" style="25" customWidth="1"/>
    <col min="4" max="4" width="14.6640625" style="25" customWidth="1"/>
    <col min="5" max="5" width="17.1640625" style="25" customWidth="1"/>
    <col min="6" max="6" width="21.5" style="25" customWidth="1"/>
    <col min="7" max="7" width="19.5" style="25" customWidth="1"/>
    <col min="8" max="8" width="15.1640625" style="25" customWidth="1"/>
    <col min="9" max="9" width="20" style="25" customWidth="1"/>
    <col min="10" max="10" width="11.5" style="25" hidden="1" customWidth="1"/>
    <col min="11" max="11" width="13.1640625" style="25" bestFit="1" customWidth="1"/>
    <col min="12" max="19" width="13.1640625" style="25" customWidth="1"/>
    <col min="20" max="20" width="13" style="25" customWidth="1"/>
    <col min="21" max="21" width="10.83203125" style="25" bestFit="1" customWidth="1"/>
    <col min="22" max="22" width="9" style="25" bestFit="1" customWidth="1"/>
    <col min="23" max="23" width="18.5" style="25" customWidth="1"/>
    <col min="24" max="25" width="33.33203125" style="25" hidden="1" customWidth="1"/>
    <col min="26" max="28" width="33.33203125" style="25" customWidth="1"/>
    <col min="29" max="29" width="30.6640625" style="25" customWidth="1"/>
    <col min="30" max="30" width="27.33203125" style="8" customWidth="1"/>
    <col min="31" max="31" width="16.33203125" style="8" customWidth="1"/>
    <col min="32" max="33" width="9.6640625" style="8" customWidth="1"/>
    <col min="34" max="34" width="12.33203125" style="8" bestFit="1" customWidth="1"/>
    <col min="35" max="35" width="17" style="8" bestFit="1" customWidth="1"/>
    <col min="36" max="36" width="9.6640625" style="8" bestFit="1" customWidth="1"/>
    <col min="37" max="37" width="17" style="8" bestFit="1" customWidth="1"/>
    <col min="38" max="39" width="7.1640625" style="8" customWidth="1"/>
    <col min="40" max="40" width="12.83203125" style="8" bestFit="1" customWidth="1"/>
    <col min="41" max="41" width="19" style="8" bestFit="1" customWidth="1"/>
    <col min="42" max="42" width="16" style="8" bestFit="1" customWidth="1"/>
    <col min="43" max="43" width="14" style="8" customWidth="1"/>
    <col min="44" max="44" width="40.6640625" style="8" customWidth="1"/>
    <col min="45" max="45" width="32.33203125" style="8" customWidth="1"/>
    <col min="46" max="46" width="19.1640625" style="8" customWidth="1"/>
    <col min="47" max="47" width="23.1640625" style="8" customWidth="1"/>
    <col min="48" max="48" width="22.1640625" style="8" customWidth="1"/>
    <col min="49" max="53" width="9.33203125" style="8"/>
    <col min="54" max="54" width="14" style="8" bestFit="1" customWidth="1"/>
    <col min="55" max="56" width="14" style="8" customWidth="1"/>
    <col min="57" max="57" width="14.6640625" style="8" bestFit="1" customWidth="1"/>
    <col min="58" max="58" width="21.33203125" style="8" bestFit="1" customWidth="1"/>
    <col min="59" max="59" width="11.6640625" style="8" bestFit="1" customWidth="1"/>
    <col min="60" max="60" width="12.6640625" style="8" bestFit="1" customWidth="1"/>
    <col min="61" max="16384" width="9.33203125" style="8"/>
  </cols>
  <sheetData>
    <row r="1" spans="1:36" ht="12.75" x14ac:dyDescent="0.2">
      <c r="A1" s="20" t="s">
        <v>16</v>
      </c>
      <c r="B1" s="20" t="str" cm="1">
        <f t="array" ref="B1">+_xlfn.CHOOSEROWS(FillsMillicom[Datum / Date],1)</f>
        <v>12-Feb-2025</v>
      </c>
      <c r="C1" s="20"/>
      <c r="D1" s="20"/>
      <c r="E1" s="20"/>
      <c r="F1" s="20"/>
      <c r="G1" s="20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36" ht="12.75" x14ac:dyDescent="0.2">
      <c r="A2" s="20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36" ht="15.7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6" ht="15.75" x14ac:dyDescent="0.25">
      <c r="B4" s="62" t="s">
        <v>59</v>
      </c>
      <c r="C4" s="62"/>
      <c r="D4" s="62"/>
      <c r="E4" s="62"/>
      <c r="F4" s="62"/>
      <c r="G4" s="62"/>
      <c r="H4" s="62"/>
      <c r="I4" s="62"/>
      <c r="J4" s="62"/>
      <c r="K4" s="32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16"/>
      <c r="AA4" s="16"/>
      <c r="AB4" s="16"/>
      <c r="AC4" s="16"/>
      <c r="AJ4" s="13"/>
    </row>
    <row r="5" spans="1:36" ht="15.75" x14ac:dyDescent="0.25">
      <c r="B5" s="63" t="s">
        <v>66</v>
      </c>
      <c r="C5" s="63"/>
      <c r="D5" s="63"/>
      <c r="E5" s="63"/>
      <c r="F5" s="63"/>
      <c r="G5" s="63"/>
      <c r="H5" s="63"/>
      <c r="I5" s="63"/>
      <c r="J5" s="63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9"/>
      <c r="X5" s="27"/>
      <c r="Y5" s="27"/>
      <c r="Z5" s="16"/>
      <c r="AA5" s="16"/>
      <c r="AB5" s="16"/>
      <c r="AC5" s="16"/>
    </row>
    <row r="6" spans="1:36" ht="27.6" customHeight="1" x14ac:dyDescent="0.2">
      <c r="B6" s="14" t="s">
        <v>44</v>
      </c>
      <c r="C6" s="14" t="s">
        <v>47</v>
      </c>
      <c r="D6" s="57" t="s">
        <v>41</v>
      </c>
      <c r="E6" s="57" t="s">
        <v>45</v>
      </c>
      <c r="F6" s="14" t="s">
        <v>43</v>
      </c>
      <c r="G6" s="14" t="s">
        <v>49</v>
      </c>
      <c r="H6" s="57" t="s">
        <v>42</v>
      </c>
      <c r="I6" s="57" t="s">
        <v>50</v>
      </c>
      <c r="J6" s="14" t="s">
        <v>20</v>
      </c>
      <c r="K6" s="16"/>
      <c r="L6" s="1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36" x14ac:dyDescent="0.2">
      <c r="B7" s="36" t="s">
        <v>72</v>
      </c>
      <c r="C7" s="34" t="str">
        <f>+TEXT(FillsMillicom[[#This Row],[Trade Time]],"hh:mm:ss")</f>
        <v>08:06:54</v>
      </c>
      <c r="D7" s="17" t="s">
        <v>240</v>
      </c>
      <c r="E7" s="51">
        <v>2</v>
      </c>
      <c r="F7" s="51">
        <v>122</v>
      </c>
      <c r="G7" s="51">
        <f>+FillsMillicom[[#This Row],[Preis / Price]]*FillsMillicom[[#This Row],[Aktienanzahl / Quantity]]</f>
        <v>244</v>
      </c>
      <c r="H7" s="34" t="s">
        <v>26</v>
      </c>
      <c r="I7" s="39" t="s">
        <v>27</v>
      </c>
      <c r="J7" s="34" t="s">
        <v>69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36" x14ac:dyDescent="0.2">
      <c r="B8" s="37" t="s">
        <v>72</v>
      </c>
      <c r="C8" s="17" t="str">
        <f>+TEXT(FillsMillicom[[#This Row],[Trade Time]],"hh:mm:ss")</f>
        <v>08:06:54</v>
      </c>
      <c r="D8" s="17" t="s">
        <v>240</v>
      </c>
      <c r="E8" s="52">
        <v>30</v>
      </c>
      <c r="F8" s="52">
        <v>122</v>
      </c>
      <c r="G8" s="52">
        <f>+FillsMillicom[[#This Row],[Preis / Price]]*FillsMillicom[[#This Row],[Aktienanzahl / Quantity]]</f>
        <v>3660</v>
      </c>
      <c r="H8" s="17" t="s">
        <v>26</v>
      </c>
      <c r="I8" s="40" t="s">
        <v>27</v>
      </c>
      <c r="J8" s="17" t="s">
        <v>69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36" x14ac:dyDescent="0.2">
      <c r="B9" s="37" t="s">
        <v>72</v>
      </c>
      <c r="C9" s="17" t="str">
        <f>+TEXT(FillsMillicom[[#This Row],[Trade Time]],"hh:mm:ss")</f>
        <v>08:06:54</v>
      </c>
      <c r="D9" s="17" t="s">
        <v>240</v>
      </c>
      <c r="E9" s="52">
        <v>105</v>
      </c>
      <c r="F9" s="52">
        <v>122</v>
      </c>
      <c r="G9" s="52">
        <f>+FillsMillicom[[#This Row],[Preis / Price]]*FillsMillicom[[#This Row],[Aktienanzahl / Quantity]]</f>
        <v>12810</v>
      </c>
      <c r="H9" s="17" t="s">
        <v>26</v>
      </c>
      <c r="I9" s="40" t="s">
        <v>27</v>
      </c>
      <c r="J9" s="17" t="s">
        <v>69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36" x14ac:dyDescent="0.2">
      <c r="B10" s="37" t="s">
        <v>72</v>
      </c>
      <c r="C10" s="17" t="str">
        <f>+TEXT(FillsMillicom[[#This Row],[Trade Time]],"hh:mm:ss")</f>
        <v>08:06:54</v>
      </c>
      <c r="D10" s="17" t="s">
        <v>240</v>
      </c>
      <c r="E10" s="52">
        <v>15</v>
      </c>
      <c r="F10" s="52">
        <v>122</v>
      </c>
      <c r="G10" s="52">
        <f>+FillsMillicom[[#This Row],[Preis / Price]]*FillsMillicom[[#This Row],[Aktienanzahl / Quantity]]</f>
        <v>1830</v>
      </c>
      <c r="H10" s="17" t="s">
        <v>26</v>
      </c>
      <c r="I10" s="40" t="s">
        <v>27</v>
      </c>
      <c r="J10" s="17" t="s">
        <v>69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36" x14ac:dyDescent="0.2">
      <c r="B11" s="37" t="s">
        <v>72</v>
      </c>
      <c r="C11" s="17" t="str">
        <f>+TEXT(FillsMillicom[[#This Row],[Trade Time]],"hh:mm:ss")</f>
        <v>08:06:56</v>
      </c>
      <c r="D11" s="17" t="s">
        <v>240</v>
      </c>
      <c r="E11" s="52">
        <v>40</v>
      </c>
      <c r="F11" s="52">
        <v>121.9</v>
      </c>
      <c r="G11" s="52">
        <f>+FillsMillicom[[#This Row],[Preis / Price]]*FillsMillicom[[#This Row],[Aktienanzahl / Quantity]]</f>
        <v>4876</v>
      </c>
      <c r="H11" s="17" t="s">
        <v>26</v>
      </c>
      <c r="I11" s="40" t="s">
        <v>27</v>
      </c>
      <c r="J11" s="17" t="s">
        <v>73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36" x14ac:dyDescent="0.2">
      <c r="B12" s="37" t="s">
        <v>72</v>
      </c>
      <c r="C12" s="17" t="str">
        <f>+TEXT(FillsMillicom[[#This Row],[Trade Time]],"hh:mm:ss")</f>
        <v>08:06:57</v>
      </c>
      <c r="D12" s="17" t="s">
        <v>240</v>
      </c>
      <c r="E12" s="52">
        <v>31</v>
      </c>
      <c r="F12" s="52">
        <v>121.9</v>
      </c>
      <c r="G12" s="52">
        <f>+FillsMillicom[[#This Row],[Preis / Price]]*FillsMillicom[[#This Row],[Aktienanzahl / Quantity]]</f>
        <v>3778.9</v>
      </c>
      <c r="H12" s="17" t="s">
        <v>26</v>
      </c>
      <c r="I12" s="40" t="s">
        <v>27</v>
      </c>
      <c r="J12" s="17" t="s">
        <v>74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36" x14ac:dyDescent="0.2">
      <c r="B13" s="37" t="s">
        <v>72</v>
      </c>
      <c r="C13" s="17" t="str">
        <f>+TEXT(FillsMillicom[[#This Row],[Trade Time]],"hh:mm:ss")</f>
        <v>08:08:48</v>
      </c>
      <c r="D13" s="17" t="s">
        <v>240</v>
      </c>
      <c r="E13" s="52">
        <v>31</v>
      </c>
      <c r="F13" s="52">
        <v>122</v>
      </c>
      <c r="G13" s="52">
        <f>+FillsMillicom[[#This Row],[Preis / Price]]*FillsMillicom[[#This Row],[Aktienanzahl / Quantity]]</f>
        <v>3782</v>
      </c>
      <c r="H13" s="17" t="s">
        <v>26</v>
      </c>
      <c r="I13" s="40" t="s">
        <v>27</v>
      </c>
      <c r="J13" s="17" t="s">
        <v>75</v>
      </c>
      <c r="K13" s="13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36" x14ac:dyDescent="0.2">
      <c r="B14" s="37" t="s">
        <v>72</v>
      </c>
      <c r="C14" s="17" t="str">
        <f>+TEXT(FillsMillicom[[#This Row],[Trade Time]],"hh:mm:ss")</f>
        <v>08:09:16</v>
      </c>
      <c r="D14" s="17" t="s">
        <v>240</v>
      </c>
      <c r="E14" s="52">
        <v>89</v>
      </c>
      <c r="F14" s="52">
        <v>121.9</v>
      </c>
      <c r="G14" s="52">
        <f>+FillsMillicom[[#This Row],[Preis / Price]]*FillsMillicom[[#This Row],[Aktienanzahl / Quantity]]</f>
        <v>10849.1</v>
      </c>
      <c r="H14" s="17" t="s">
        <v>26</v>
      </c>
      <c r="I14" s="40" t="s">
        <v>64</v>
      </c>
      <c r="J14" s="17" t="s">
        <v>76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36" x14ac:dyDescent="0.2">
      <c r="B15" s="37" t="s">
        <v>72</v>
      </c>
      <c r="C15" s="17" t="str">
        <f>+TEXT(FillsMillicom[[#This Row],[Trade Time]],"hh:mm:ss")</f>
        <v>08:09:16</v>
      </c>
      <c r="D15" s="17" t="s">
        <v>240</v>
      </c>
      <c r="E15" s="52">
        <v>52</v>
      </c>
      <c r="F15" s="52">
        <v>121.9</v>
      </c>
      <c r="G15" s="52">
        <f>+FillsMillicom[[#This Row],[Preis / Price]]*FillsMillicom[[#This Row],[Aktienanzahl / Quantity]]</f>
        <v>6338.8</v>
      </c>
      <c r="H15" s="17" t="s">
        <v>26</v>
      </c>
      <c r="I15" s="40" t="s">
        <v>64</v>
      </c>
      <c r="J15" s="17" t="s">
        <v>76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36" x14ac:dyDescent="0.2">
      <c r="B16" s="37" t="s">
        <v>72</v>
      </c>
      <c r="C16" s="17" t="str">
        <f>+TEXT(FillsMillicom[[#This Row],[Trade Time]],"hh:mm:ss")</f>
        <v>08:09:16</v>
      </c>
      <c r="D16" s="17" t="s">
        <v>240</v>
      </c>
      <c r="E16" s="52">
        <v>32</v>
      </c>
      <c r="F16" s="52">
        <v>121.9</v>
      </c>
      <c r="G16" s="52">
        <f>+FillsMillicom[[#This Row],[Preis / Price]]*FillsMillicom[[#This Row],[Aktienanzahl / Quantity]]</f>
        <v>3900.8</v>
      </c>
      <c r="H16" s="17" t="s">
        <v>26</v>
      </c>
      <c r="I16" s="40" t="s">
        <v>27</v>
      </c>
      <c r="J16" s="17" t="s">
        <v>76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2:29" x14ac:dyDescent="0.2">
      <c r="B17" s="37" t="s">
        <v>72</v>
      </c>
      <c r="C17" s="17" t="str">
        <f>+TEXT(FillsMillicom[[#This Row],[Trade Time]],"hh:mm:ss")</f>
        <v>08:10:14</v>
      </c>
      <c r="D17" s="17" t="s">
        <v>240</v>
      </c>
      <c r="E17" s="52">
        <v>21</v>
      </c>
      <c r="F17" s="52">
        <v>121.9</v>
      </c>
      <c r="G17" s="52">
        <f>+FillsMillicom[[#This Row],[Preis / Price]]*FillsMillicom[[#This Row],[Aktienanzahl / Quantity]]</f>
        <v>2559.9</v>
      </c>
      <c r="H17" s="17" t="s">
        <v>26</v>
      </c>
      <c r="I17" s="40" t="s">
        <v>64</v>
      </c>
      <c r="J17" s="17" t="s">
        <v>77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2:29" x14ac:dyDescent="0.2">
      <c r="B18" s="37" t="s">
        <v>72</v>
      </c>
      <c r="C18" s="17" t="str">
        <f>+TEXT(FillsMillicom[[#This Row],[Trade Time]],"hh:mm:ss")</f>
        <v>08:10:20</v>
      </c>
      <c r="D18" s="17" t="s">
        <v>240</v>
      </c>
      <c r="E18" s="52">
        <v>22</v>
      </c>
      <c r="F18" s="52">
        <v>121.9</v>
      </c>
      <c r="G18" s="52">
        <f>+FillsMillicom[[#This Row],[Preis / Price]]*FillsMillicom[[#This Row],[Aktienanzahl / Quantity]]</f>
        <v>2681.8</v>
      </c>
      <c r="H18" s="17" t="s">
        <v>26</v>
      </c>
      <c r="I18" s="40" t="s">
        <v>64</v>
      </c>
      <c r="J18" s="41" t="s">
        <v>78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2:29" x14ac:dyDescent="0.2">
      <c r="B19" s="37" t="s">
        <v>72</v>
      </c>
      <c r="C19" s="29" t="str">
        <f>+TEXT(FillsMillicom[[#This Row],[Trade Time]],"hh:mm:ss")</f>
        <v>08:11:27</v>
      </c>
      <c r="D19" s="17" t="s">
        <v>240</v>
      </c>
      <c r="E19" s="53">
        <v>39</v>
      </c>
      <c r="F19" s="53">
        <v>121.9</v>
      </c>
      <c r="G19" s="53">
        <f>+FillsMillicom[[#This Row],[Preis / Price]]*FillsMillicom[[#This Row],[Aktienanzahl / Quantity]]</f>
        <v>4754.1000000000004</v>
      </c>
      <c r="H19" s="29" t="s">
        <v>26</v>
      </c>
      <c r="I19" s="40" t="s">
        <v>27</v>
      </c>
      <c r="J19" s="29" t="s">
        <v>79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2:29" x14ac:dyDescent="0.2">
      <c r="B20" s="37" t="s">
        <v>72</v>
      </c>
      <c r="C20" s="29" t="str">
        <f>+TEXT(FillsMillicom[[#This Row],[Trade Time]],"hh:mm:ss")</f>
        <v>08:14:24</v>
      </c>
      <c r="D20" s="17" t="s">
        <v>240</v>
      </c>
      <c r="E20" s="53">
        <v>50</v>
      </c>
      <c r="F20" s="53">
        <v>121.9</v>
      </c>
      <c r="G20" s="53">
        <f>+FillsMillicom[[#This Row],[Preis / Price]]*FillsMillicom[[#This Row],[Aktienanzahl / Quantity]]</f>
        <v>6095</v>
      </c>
      <c r="H20" s="29" t="s">
        <v>26</v>
      </c>
      <c r="I20" s="40" t="s">
        <v>64</v>
      </c>
      <c r="J20" s="29" t="s">
        <v>80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2:29" x14ac:dyDescent="0.2">
      <c r="B21" s="37" t="s">
        <v>72</v>
      </c>
      <c r="C21" s="29" t="str">
        <f>+TEXT(FillsMillicom[[#This Row],[Trade Time]],"hh:mm:ss")</f>
        <v>08:14:24</v>
      </c>
      <c r="D21" s="17" t="s">
        <v>240</v>
      </c>
      <c r="E21" s="53">
        <v>70</v>
      </c>
      <c r="F21" s="53">
        <v>121.9</v>
      </c>
      <c r="G21" s="53">
        <f>+FillsMillicom[[#This Row],[Preis / Price]]*FillsMillicom[[#This Row],[Aktienanzahl / Quantity]]</f>
        <v>8533</v>
      </c>
      <c r="H21" s="29" t="s">
        <v>26</v>
      </c>
      <c r="I21" s="40" t="s">
        <v>27</v>
      </c>
      <c r="J21" s="29" t="s">
        <v>80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2:29" x14ac:dyDescent="0.2">
      <c r="B22" s="37" t="s">
        <v>72</v>
      </c>
      <c r="C22" s="29" t="str">
        <f>+TEXT(FillsMillicom[[#This Row],[Trade Time]],"hh:mm:ss")</f>
        <v>08:14:56</v>
      </c>
      <c r="D22" s="17" t="s">
        <v>240</v>
      </c>
      <c r="E22" s="53">
        <v>32</v>
      </c>
      <c r="F22" s="53">
        <v>121.9</v>
      </c>
      <c r="G22" s="53">
        <f>+FillsMillicom[[#This Row],[Preis / Price]]*FillsMillicom[[#This Row],[Aktienanzahl / Quantity]]</f>
        <v>3900.8</v>
      </c>
      <c r="H22" s="29" t="s">
        <v>26</v>
      </c>
      <c r="I22" s="40" t="s">
        <v>64</v>
      </c>
      <c r="J22" s="29" t="s">
        <v>81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2:29" x14ac:dyDescent="0.2">
      <c r="B23" s="37" t="s">
        <v>72</v>
      </c>
      <c r="C23" s="29" t="str">
        <f>+TEXT(FillsMillicom[[#This Row],[Trade Time]],"hh:mm:ss")</f>
        <v>08:19:15</v>
      </c>
      <c r="D23" s="17" t="s">
        <v>240</v>
      </c>
      <c r="E23" s="53">
        <v>93</v>
      </c>
      <c r="F23" s="53">
        <v>122</v>
      </c>
      <c r="G23" s="53">
        <f>+FillsMillicom[[#This Row],[Preis / Price]]*FillsMillicom[[#This Row],[Aktienanzahl / Quantity]]</f>
        <v>11346</v>
      </c>
      <c r="H23" s="29" t="s">
        <v>26</v>
      </c>
      <c r="I23" s="40" t="s">
        <v>27</v>
      </c>
      <c r="J23" s="29" t="s">
        <v>82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2:29" x14ac:dyDescent="0.2">
      <c r="B24" s="37" t="s">
        <v>72</v>
      </c>
      <c r="C24" s="29" t="str">
        <f>+TEXT(FillsMillicom[[#This Row],[Trade Time]],"hh:mm:ss")</f>
        <v>08:19:30</v>
      </c>
      <c r="D24" s="17" t="s">
        <v>240</v>
      </c>
      <c r="E24" s="53">
        <v>42</v>
      </c>
      <c r="F24" s="53">
        <v>121.9</v>
      </c>
      <c r="G24" s="53">
        <f>+FillsMillicom[[#This Row],[Preis / Price]]*FillsMillicom[[#This Row],[Aktienanzahl / Quantity]]</f>
        <v>5119.8</v>
      </c>
      <c r="H24" s="29" t="s">
        <v>26</v>
      </c>
      <c r="I24" s="40" t="s">
        <v>64</v>
      </c>
      <c r="J24" s="29" t="s">
        <v>83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2:29" x14ac:dyDescent="0.2">
      <c r="B25" s="37" t="s">
        <v>72</v>
      </c>
      <c r="C25" s="29" t="str">
        <f>+TEXT(FillsMillicom[[#This Row],[Trade Time]],"hh:mm:ss")</f>
        <v>08:19:30</v>
      </c>
      <c r="D25" s="17" t="s">
        <v>240</v>
      </c>
      <c r="E25" s="53">
        <v>56</v>
      </c>
      <c r="F25" s="53">
        <v>121.9</v>
      </c>
      <c r="G25" s="53">
        <f>+FillsMillicom[[#This Row],[Preis / Price]]*FillsMillicom[[#This Row],[Aktienanzahl / Quantity]]</f>
        <v>6826.4000000000005</v>
      </c>
      <c r="H25" s="29" t="s">
        <v>26</v>
      </c>
      <c r="I25" s="40" t="s">
        <v>27</v>
      </c>
      <c r="J25" s="29" t="s">
        <v>83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2:29" x14ac:dyDescent="0.2">
      <c r="B26" s="37" t="s">
        <v>72</v>
      </c>
      <c r="C26" s="29" t="str">
        <f>+TEXT(FillsMillicom[[#This Row],[Trade Time]],"hh:mm:ss")</f>
        <v>08:24:16</v>
      </c>
      <c r="D26" s="17" t="s">
        <v>240</v>
      </c>
      <c r="E26" s="53">
        <v>55</v>
      </c>
      <c r="F26" s="53">
        <v>122</v>
      </c>
      <c r="G26" s="53">
        <f>+FillsMillicom[[#This Row],[Preis / Price]]*FillsMillicom[[#This Row],[Aktienanzahl / Quantity]]</f>
        <v>6710</v>
      </c>
      <c r="H26" s="29" t="s">
        <v>26</v>
      </c>
      <c r="I26" s="40" t="s">
        <v>64</v>
      </c>
      <c r="J26" s="29" t="s">
        <v>84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2:29" x14ac:dyDescent="0.2">
      <c r="B27" s="37" t="s">
        <v>72</v>
      </c>
      <c r="C27" s="29" t="str">
        <f>+TEXT(FillsMillicom[[#This Row],[Trade Time]],"hh:mm:ss")</f>
        <v>08:24:16</v>
      </c>
      <c r="D27" s="17" t="s">
        <v>240</v>
      </c>
      <c r="E27" s="53">
        <v>45</v>
      </c>
      <c r="F27" s="53">
        <v>122</v>
      </c>
      <c r="G27" s="53">
        <f>+FillsMillicom[[#This Row],[Preis / Price]]*FillsMillicom[[#This Row],[Aktienanzahl / Quantity]]</f>
        <v>5490</v>
      </c>
      <c r="H27" s="29" t="s">
        <v>26</v>
      </c>
      <c r="I27" s="40" t="s">
        <v>64</v>
      </c>
      <c r="J27" s="29" t="s">
        <v>84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2:29" x14ac:dyDescent="0.2">
      <c r="B28" s="37" t="s">
        <v>72</v>
      </c>
      <c r="C28" s="29" t="str">
        <f>+TEXT(FillsMillicom[[#This Row],[Trade Time]],"hh:mm:ss")</f>
        <v>08:24:16</v>
      </c>
      <c r="D28" s="17" t="s">
        <v>240</v>
      </c>
      <c r="E28" s="53">
        <v>93</v>
      </c>
      <c r="F28" s="53">
        <v>122</v>
      </c>
      <c r="G28" s="53">
        <f>+FillsMillicom[[#This Row],[Preis / Price]]*FillsMillicom[[#This Row],[Aktienanzahl / Quantity]]</f>
        <v>11346</v>
      </c>
      <c r="H28" s="29" t="s">
        <v>26</v>
      </c>
      <c r="I28" s="40" t="s">
        <v>27</v>
      </c>
      <c r="J28" s="29" t="s">
        <v>84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2:29" x14ac:dyDescent="0.2">
      <c r="B29" s="37" t="s">
        <v>72</v>
      </c>
      <c r="C29" s="29" t="str">
        <f>+TEXT(FillsMillicom[[#This Row],[Trade Time]],"hh:mm:ss")</f>
        <v>08:24:19</v>
      </c>
      <c r="D29" s="17" t="s">
        <v>240</v>
      </c>
      <c r="E29" s="53">
        <v>20</v>
      </c>
      <c r="F29" s="53">
        <v>122</v>
      </c>
      <c r="G29" s="53">
        <f>+FillsMillicom[[#This Row],[Preis / Price]]*FillsMillicom[[#This Row],[Aktienanzahl / Quantity]]</f>
        <v>2440</v>
      </c>
      <c r="H29" s="29" t="s">
        <v>26</v>
      </c>
      <c r="I29" s="40" t="s">
        <v>27</v>
      </c>
      <c r="J29" s="29" t="s">
        <v>85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2:29" x14ac:dyDescent="0.2">
      <c r="B30" s="37" t="s">
        <v>72</v>
      </c>
      <c r="C30" s="29" t="str">
        <f>+TEXT(FillsMillicom[[#This Row],[Trade Time]],"hh:mm:ss")</f>
        <v>08:24:19</v>
      </c>
      <c r="D30" s="17" t="s">
        <v>240</v>
      </c>
      <c r="E30" s="53">
        <v>24</v>
      </c>
      <c r="F30" s="53">
        <v>122</v>
      </c>
      <c r="G30" s="53">
        <f>+FillsMillicom[[#This Row],[Preis / Price]]*FillsMillicom[[#This Row],[Aktienanzahl / Quantity]]</f>
        <v>2928</v>
      </c>
      <c r="H30" s="29" t="s">
        <v>26</v>
      </c>
      <c r="I30" s="40" t="s">
        <v>27</v>
      </c>
      <c r="J30" s="29" t="s">
        <v>85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2:29" x14ac:dyDescent="0.2">
      <c r="B31" s="37" t="s">
        <v>72</v>
      </c>
      <c r="C31" s="29" t="str">
        <f>+TEXT(FillsMillicom[[#This Row],[Trade Time]],"hh:mm:ss")</f>
        <v>08:29:02</v>
      </c>
      <c r="D31" s="17" t="s">
        <v>240</v>
      </c>
      <c r="E31" s="53">
        <v>32</v>
      </c>
      <c r="F31" s="53">
        <v>122</v>
      </c>
      <c r="G31" s="53">
        <f>+FillsMillicom[[#This Row],[Preis / Price]]*FillsMillicom[[#This Row],[Aktienanzahl / Quantity]]</f>
        <v>3904</v>
      </c>
      <c r="H31" s="29" t="s">
        <v>26</v>
      </c>
      <c r="I31" s="40" t="s">
        <v>27</v>
      </c>
      <c r="J31" s="29" t="s">
        <v>86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2:29" x14ac:dyDescent="0.2">
      <c r="B32" s="37" t="s">
        <v>72</v>
      </c>
      <c r="C32" s="29" t="str">
        <f>+TEXT(FillsMillicom[[#This Row],[Trade Time]],"hh:mm:ss")</f>
        <v>08:30:19</v>
      </c>
      <c r="D32" s="17" t="s">
        <v>240</v>
      </c>
      <c r="E32" s="53">
        <v>50</v>
      </c>
      <c r="F32" s="53">
        <v>121.9</v>
      </c>
      <c r="G32" s="53">
        <f>+FillsMillicom[[#This Row],[Preis / Price]]*FillsMillicom[[#This Row],[Aktienanzahl / Quantity]]</f>
        <v>6095</v>
      </c>
      <c r="H32" s="29" t="s">
        <v>26</v>
      </c>
      <c r="I32" s="40" t="s">
        <v>64</v>
      </c>
      <c r="J32" s="29" t="s">
        <v>87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2:29" x14ac:dyDescent="0.2">
      <c r="B33" s="37" t="s">
        <v>72</v>
      </c>
      <c r="C33" s="29" t="str">
        <f>+TEXT(FillsMillicom[[#This Row],[Trade Time]],"hh:mm:ss")</f>
        <v>08:30:19</v>
      </c>
      <c r="D33" s="17" t="s">
        <v>240</v>
      </c>
      <c r="E33" s="53">
        <v>31</v>
      </c>
      <c r="F33" s="53">
        <v>121.8</v>
      </c>
      <c r="G33" s="53">
        <f>+FillsMillicom[[#This Row],[Preis / Price]]*FillsMillicom[[#This Row],[Aktienanzahl / Quantity]]</f>
        <v>3775.7999999999997</v>
      </c>
      <c r="H33" s="29" t="s">
        <v>26</v>
      </c>
      <c r="I33" s="40" t="s">
        <v>64</v>
      </c>
      <c r="J33" s="29" t="s">
        <v>87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2:29" x14ac:dyDescent="0.2">
      <c r="B34" s="37" t="s">
        <v>72</v>
      </c>
      <c r="C34" s="29" t="str">
        <f>+TEXT(FillsMillicom[[#This Row],[Trade Time]],"hh:mm:ss")</f>
        <v>08:30:19</v>
      </c>
      <c r="D34" s="17" t="s">
        <v>240</v>
      </c>
      <c r="E34" s="53">
        <v>77</v>
      </c>
      <c r="F34" s="53">
        <v>121.9</v>
      </c>
      <c r="G34" s="53">
        <f>+FillsMillicom[[#This Row],[Preis / Price]]*FillsMillicom[[#This Row],[Aktienanzahl / Quantity]]</f>
        <v>9386.3000000000011</v>
      </c>
      <c r="H34" s="29" t="s">
        <v>26</v>
      </c>
      <c r="I34" s="40" t="s">
        <v>27</v>
      </c>
      <c r="J34" s="29" t="s">
        <v>87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2:29" x14ac:dyDescent="0.2">
      <c r="B35" s="37" t="s">
        <v>72</v>
      </c>
      <c r="C35" s="29" t="str">
        <f>+TEXT(FillsMillicom[[#This Row],[Trade Time]],"hh:mm:ss")</f>
        <v>08:30:19</v>
      </c>
      <c r="D35" s="17" t="s">
        <v>240</v>
      </c>
      <c r="E35" s="53">
        <v>52</v>
      </c>
      <c r="F35" s="53">
        <v>121.8</v>
      </c>
      <c r="G35" s="53">
        <f>+FillsMillicom[[#This Row],[Preis / Price]]*FillsMillicom[[#This Row],[Aktienanzahl / Quantity]]</f>
        <v>6333.5999999999995</v>
      </c>
      <c r="H35" s="29" t="s">
        <v>26</v>
      </c>
      <c r="I35" s="40" t="s">
        <v>27</v>
      </c>
      <c r="J35" s="29" t="s">
        <v>87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2:29" x14ac:dyDescent="0.2">
      <c r="B36" s="37" t="s">
        <v>72</v>
      </c>
      <c r="C36" s="29" t="str">
        <f>+TEXT(FillsMillicom[[#This Row],[Trade Time]],"hh:mm:ss")</f>
        <v>08:36:45</v>
      </c>
      <c r="D36" s="17" t="s">
        <v>240</v>
      </c>
      <c r="E36" s="53">
        <v>16</v>
      </c>
      <c r="F36" s="53">
        <v>121.9</v>
      </c>
      <c r="G36" s="53">
        <f>+FillsMillicom[[#This Row],[Preis / Price]]*FillsMillicom[[#This Row],[Aktienanzahl / Quantity]]</f>
        <v>1950.4</v>
      </c>
      <c r="H36" s="29" t="s">
        <v>26</v>
      </c>
      <c r="I36" s="40" t="s">
        <v>64</v>
      </c>
      <c r="J36" s="29" t="s">
        <v>88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2:29" x14ac:dyDescent="0.2">
      <c r="B37" s="37" t="s">
        <v>72</v>
      </c>
      <c r="C37" s="29" t="str">
        <f>+TEXT(FillsMillicom[[#This Row],[Trade Time]],"hh:mm:ss")</f>
        <v>08:36:45</v>
      </c>
      <c r="D37" s="17" t="s">
        <v>240</v>
      </c>
      <c r="E37" s="53">
        <v>31</v>
      </c>
      <c r="F37" s="53">
        <v>121.9</v>
      </c>
      <c r="G37" s="53">
        <f>+FillsMillicom[[#This Row],[Preis / Price]]*FillsMillicom[[#This Row],[Aktienanzahl / Quantity]]</f>
        <v>3778.9</v>
      </c>
      <c r="H37" s="29" t="s">
        <v>26</v>
      </c>
      <c r="I37" s="40" t="s">
        <v>64</v>
      </c>
      <c r="J37" s="29" t="s">
        <v>88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2:29" x14ac:dyDescent="0.2">
      <c r="B38" s="37" t="s">
        <v>72</v>
      </c>
      <c r="C38" s="29" t="str">
        <f>+TEXT(FillsMillicom[[#This Row],[Trade Time]],"hh:mm:ss")</f>
        <v>08:36:45</v>
      </c>
      <c r="D38" s="17" t="s">
        <v>240</v>
      </c>
      <c r="E38" s="53">
        <v>47</v>
      </c>
      <c r="F38" s="53">
        <v>121.9</v>
      </c>
      <c r="G38" s="53">
        <f>+FillsMillicom[[#This Row],[Preis / Price]]*FillsMillicom[[#This Row],[Aktienanzahl / Quantity]]</f>
        <v>5729.3</v>
      </c>
      <c r="H38" s="29" t="s">
        <v>26</v>
      </c>
      <c r="I38" s="40" t="s">
        <v>27</v>
      </c>
      <c r="J38" s="29" t="s">
        <v>88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2:29" x14ac:dyDescent="0.2">
      <c r="B39" s="37" t="s">
        <v>72</v>
      </c>
      <c r="C39" s="29" t="str">
        <f>+TEXT(FillsMillicom[[#This Row],[Trade Time]],"hh:mm:ss")</f>
        <v>08:38:17</v>
      </c>
      <c r="D39" s="17" t="s">
        <v>240</v>
      </c>
      <c r="E39" s="53">
        <v>20</v>
      </c>
      <c r="F39" s="53">
        <v>121.9</v>
      </c>
      <c r="G39" s="53">
        <f>+FillsMillicom[[#This Row],[Preis / Price]]*FillsMillicom[[#This Row],[Aktienanzahl / Quantity]]</f>
        <v>2438</v>
      </c>
      <c r="H39" s="29" t="s">
        <v>26</v>
      </c>
      <c r="I39" s="40" t="s">
        <v>64</v>
      </c>
      <c r="J39" s="29" t="s">
        <v>89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2:29" x14ac:dyDescent="0.2">
      <c r="B40" s="37" t="s">
        <v>72</v>
      </c>
      <c r="C40" s="29" t="str">
        <f>+TEXT(FillsMillicom[[#This Row],[Trade Time]],"hh:mm:ss")</f>
        <v>08:38:18</v>
      </c>
      <c r="D40" s="17" t="s">
        <v>240</v>
      </c>
      <c r="E40" s="53">
        <v>32</v>
      </c>
      <c r="F40" s="53">
        <v>121.9</v>
      </c>
      <c r="G40" s="53">
        <f>+FillsMillicom[[#This Row],[Preis / Price]]*FillsMillicom[[#This Row],[Aktienanzahl / Quantity]]</f>
        <v>3900.8</v>
      </c>
      <c r="H40" s="29" t="s">
        <v>26</v>
      </c>
      <c r="I40" s="40" t="s">
        <v>27</v>
      </c>
      <c r="J40" s="29" t="s">
        <v>90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2:29" x14ac:dyDescent="0.2">
      <c r="B41" s="37" t="s">
        <v>72</v>
      </c>
      <c r="C41" s="29" t="str">
        <f>+TEXT(FillsMillicom[[#This Row],[Trade Time]],"hh:mm:ss")</f>
        <v>08:38:18</v>
      </c>
      <c r="D41" s="17" t="s">
        <v>240</v>
      </c>
      <c r="E41" s="53">
        <v>12</v>
      </c>
      <c r="F41" s="53">
        <v>121.9</v>
      </c>
      <c r="G41" s="53">
        <f>+FillsMillicom[[#This Row],[Preis / Price]]*FillsMillicom[[#This Row],[Aktienanzahl / Quantity]]</f>
        <v>1462.8000000000002</v>
      </c>
      <c r="H41" s="29" t="s">
        <v>26</v>
      </c>
      <c r="I41" s="40" t="s">
        <v>64</v>
      </c>
      <c r="J41" s="29" t="s">
        <v>90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2:29" x14ac:dyDescent="0.2">
      <c r="B42" s="37" t="s">
        <v>72</v>
      </c>
      <c r="C42" s="29" t="str">
        <f>+TEXT(FillsMillicom[[#This Row],[Trade Time]],"hh:mm:ss")</f>
        <v>08:38:24</v>
      </c>
      <c r="D42" s="17" t="s">
        <v>240</v>
      </c>
      <c r="E42" s="53">
        <v>27</v>
      </c>
      <c r="F42" s="53">
        <v>121.9</v>
      </c>
      <c r="G42" s="53">
        <f>+FillsMillicom[[#This Row],[Preis / Price]]*FillsMillicom[[#This Row],[Aktienanzahl / Quantity]]</f>
        <v>3291.3</v>
      </c>
      <c r="H42" s="29" t="s">
        <v>26</v>
      </c>
      <c r="I42" s="40" t="s">
        <v>64</v>
      </c>
      <c r="J42" s="29" t="s">
        <v>91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2:29" x14ac:dyDescent="0.2">
      <c r="B43" s="37" t="s">
        <v>72</v>
      </c>
      <c r="C43" s="29" t="str">
        <f>+TEXT(FillsMillicom[[#This Row],[Trade Time]],"hh:mm:ss")</f>
        <v>08:48:45</v>
      </c>
      <c r="D43" s="17" t="s">
        <v>240</v>
      </c>
      <c r="E43" s="53">
        <v>74</v>
      </c>
      <c r="F43" s="53">
        <v>121.9</v>
      </c>
      <c r="G43" s="53">
        <f>+FillsMillicom[[#This Row],[Preis / Price]]*FillsMillicom[[#This Row],[Aktienanzahl / Quantity]]</f>
        <v>9020.6</v>
      </c>
      <c r="H43" s="29" t="s">
        <v>26</v>
      </c>
      <c r="I43" s="40" t="s">
        <v>64</v>
      </c>
      <c r="J43" s="29" t="s">
        <v>92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2:29" x14ac:dyDescent="0.2">
      <c r="B44" s="37" t="s">
        <v>72</v>
      </c>
      <c r="C44" s="29" t="str">
        <f>+TEXT(FillsMillicom[[#This Row],[Trade Time]],"hh:mm:ss")</f>
        <v>08:48:45</v>
      </c>
      <c r="D44" s="17" t="s">
        <v>240</v>
      </c>
      <c r="E44" s="53">
        <v>134</v>
      </c>
      <c r="F44" s="53">
        <v>121.9</v>
      </c>
      <c r="G44" s="53">
        <f>+FillsMillicom[[#This Row],[Preis / Price]]*FillsMillicom[[#This Row],[Aktienanzahl / Quantity]]</f>
        <v>16334.6</v>
      </c>
      <c r="H44" s="29" t="s">
        <v>26</v>
      </c>
      <c r="I44" s="40" t="s">
        <v>27</v>
      </c>
      <c r="J44" s="29" t="s">
        <v>92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2:29" x14ac:dyDescent="0.2">
      <c r="B45" s="37" t="s">
        <v>72</v>
      </c>
      <c r="C45" s="29" t="str">
        <f>+TEXT(FillsMillicom[[#This Row],[Trade Time]],"hh:mm:ss")</f>
        <v>08:48:46</v>
      </c>
      <c r="D45" s="17" t="s">
        <v>240</v>
      </c>
      <c r="E45" s="53">
        <v>99</v>
      </c>
      <c r="F45" s="53">
        <v>121.9</v>
      </c>
      <c r="G45" s="53">
        <f>+FillsMillicom[[#This Row],[Preis / Price]]*FillsMillicom[[#This Row],[Aktienanzahl / Quantity]]</f>
        <v>12068.1</v>
      </c>
      <c r="H45" s="29" t="s">
        <v>26</v>
      </c>
      <c r="I45" s="40" t="s">
        <v>27</v>
      </c>
      <c r="J45" s="29" t="s">
        <v>93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2:29" x14ac:dyDescent="0.2">
      <c r="B46" s="37" t="s">
        <v>72</v>
      </c>
      <c r="C46" s="29" t="str">
        <f>+TEXT(FillsMillicom[[#This Row],[Trade Time]],"hh:mm:ss")</f>
        <v>08:55:30</v>
      </c>
      <c r="D46" s="17" t="s">
        <v>240</v>
      </c>
      <c r="E46" s="53">
        <v>73</v>
      </c>
      <c r="F46" s="53">
        <v>121.9</v>
      </c>
      <c r="G46" s="53">
        <f>+FillsMillicom[[#This Row],[Preis / Price]]*FillsMillicom[[#This Row],[Aktienanzahl / Quantity]]</f>
        <v>8898.7000000000007</v>
      </c>
      <c r="H46" s="29" t="s">
        <v>26</v>
      </c>
      <c r="I46" s="40" t="s">
        <v>64</v>
      </c>
      <c r="J46" s="29" t="s">
        <v>94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2:29" x14ac:dyDescent="0.2">
      <c r="B47" s="37" t="s">
        <v>72</v>
      </c>
      <c r="C47" s="29" t="str">
        <f>+TEXT(FillsMillicom[[#This Row],[Trade Time]],"hh:mm:ss")</f>
        <v>08:55:30</v>
      </c>
      <c r="D47" s="17" t="s">
        <v>240</v>
      </c>
      <c r="E47" s="53">
        <v>52</v>
      </c>
      <c r="F47" s="53">
        <v>121.9</v>
      </c>
      <c r="G47" s="53">
        <f>+FillsMillicom[[#This Row],[Preis / Price]]*FillsMillicom[[#This Row],[Aktienanzahl / Quantity]]</f>
        <v>6338.8</v>
      </c>
      <c r="H47" s="29" t="s">
        <v>26</v>
      </c>
      <c r="I47" s="40" t="s">
        <v>27</v>
      </c>
      <c r="J47" s="29" t="s">
        <v>94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2:29" x14ac:dyDescent="0.2">
      <c r="B48" s="37" t="s">
        <v>72</v>
      </c>
      <c r="C48" s="29" t="str">
        <f>+TEXT(FillsMillicom[[#This Row],[Trade Time]],"hh:mm:ss")</f>
        <v>08:56:00</v>
      </c>
      <c r="D48" s="17" t="s">
        <v>240</v>
      </c>
      <c r="E48" s="53">
        <v>31</v>
      </c>
      <c r="F48" s="53">
        <v>121.9</v>
      </c>
      <c r="G48" s="53">
        <f>+FillsMillicom[[#This Row],[Preis / Price]]*FillsMillicom[[#This Row],[Aktienanzahl / Quantity]]</f>
        <v>3778.9</v>
      </c>
      <c r="H48" s="29" t="s">
        <v>26</v>
      </c>
      <c r="I48" s="40" t="s">
        <v>27</v>
      </c>
      <c r="J48" s="29" t="s">
        <v>95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2:29" x14ac:dyDescent="0.2">
      <c r="B49" s="37" t="s">
        <v>72</v>
      </c>
      <c r="C49" s="29" t="str">
        <f>+TEXT(FillsMillicom[[#This Row],[Trade Time]],"hh:mm:ss")</f>
        <v>08:56:00</v>
      </c>
      <c r="D49" s="17" t="s">
        <v>240</v>
      </c>
      <c r="E49" s="53">
        <v>7</v>
      </c>
      <c r="F49" s="53">
        <v>121.9</v>
      </c>
      <c r="G49" s="53">
        <f>+FillsMillicom[[#This Row],[Preis / Price]]*FillsMillicom[[#This Row],[Aktienanzahl / Quantity]]</f>
        <v>853.30000000000007</v>
      </c>
      <c r="H49" s="29" t="s">
        <v>26</v>
      </c>
      <c r="I49" s="40" t="s">
        <v>64</v>
      </c>
      <c r="J49" s="29" t="s">
        <v>95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2:29" x14ac:dyDescent="0.2">
      <c r="B50" s="37" t="s">
        <v>72</v>
      </c>
      <c r="C50" s="29" t="str">
        <f>+TEXT(FillsMillicom[[#This Row],[Trade Time]],"hh:mm:ss")</f>
        <v>08:56:00</v>
      </c>
      <c r="D50" s="17" t="s">
        <v>240</v>
      </c>
      <c r="E50" s="53">
        <v>49</v>
      </c>
      <c r="F50" s="53">
        <v>121.9</v>
      </c>
      <c r="G50" s="53">
        <f>+FillsMillicom[[#This Row],[Preis / Price]]*FillsMillicom[[#This Row],[Aktienanzahl / Quantity]]</f>
        <v>5973.1</v>
      </c>
      <c r="H50" s="29" t="s">
        <v>26</v>
      </c>
      <c r="I50" s="40" t="s">
        <v>64</v>
      </c>
      <c r="J50" s="29" t="s">
        <v>95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2:29" x14ac:dyDescent="0.2">
      <c r="B51" s="37" t="s">
        <v>72</v>
      </c>
      <c r="C51" s="29" t="str">
        <f>+TEXT(FillsMillicom[[#This Row],[Trade Time]],"hh:mm:ss")</f>
        <v>08:57:41</v>
      </c>
      <c r="D51" s="17" t="s">
        <v>240</v>
      </c>
      <c r="E51" s="53">
        <v>108</v>
      </c>
      <c r="F51" s="53">
        <v>121.8</v>
      </c>
      <c r="G51" s="53">
        <f>+FillsMillicom[[#This Row],[Preis / Price]]*FillsMillicom[[#This Row],[Aktienanzahl / Quantity]]</f>
        <v>13154.4</v>
      </c>
      <c r="H51" s="29" t="s">
        <v>26</v>
      </c>
      <c r="I51" s="40" t="s">
        <v>27</v>
      </c>
      <c r="J51" s="29" t="s">
        <v>96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2:29" x14ac:dyDescent="0.2">
      <c r="B52" s="37" t="s">
        <v>72</v>
      </c>
      <c r="C52" s="29" t="str">
        <f>+TEXT(FillsMillicom[[#This Row],[Trade Time]],"hh:mm:ss")</f>
        <v>08:57:41</v>
      </c>
      <c r="D52" s="17" t="s">
        <v>240</v>
      </c>
      <c r="E52" s="53">
        <v>37</v>
      </c>
      <c r="F52" s="53">
        <v>121.9</v>
      </c>
      <c r="G52" s="53">
        <f>+FillsMillicom[[#This Row],[Preis / Price]]*FillsMillicom[[#This Row],[Aktienanzahl / Quantity]]</f>
        <v>4510.3</v>
      </c>
      <c r="H52" s="29" t="s">
        <v>26</v>
      </c>
      <c r="I52" s="40" t="s">
        <v>27</v>
      </c>
      <c r="J52" s="29" t="s">
        <v>96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2:29" x14ac:dyDescent="0.2">
      <c r="B53" s="37" t="s">
        <v>72</v>
      </c>
      <c r="C53" s="29" t="str">
        <f>+TEXT(FillsMillicom[[#This Row],[Trade Time]],"hh:mm:ss")</f>
        <v>08:57:48</v>
      </c>
      <c r="D53" s="17" t="s">
        <v>240</v>
      </c>
      <c r="E53" s="53">
        <v>33</v>
      </c>
      <c r="F53" s="53">
        <v>121.7</v>
      </c>
      <c r="G53" s="53">
        <f>+FillsMillicom[[#This Row],[Preis / Price]]*FillsMillicom[[#This Row],[Aktienanzahl / Quantity]]</f>
        <v>4016.1</v>
      </c>
      <c r="H53" s="29" t="s">
        <v>26</v>
      </c>
      <c r="I53" s="40" t="s">
        <v>27</v>
      </c>
      <c r="J53" s="29" t="s">
        <v>97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2:29" x14ac:dyDescent="0.2">
      <c r="B54" s="37" t="s">
        <v>72</v>
      </c>
      <c r="C54" s="29" t="str">
        <f>+TEXT(FillsMillicom[[#This Row],[Trade Time]],"hh:mm:ss")</f>
        <v>08:58:23</v>
      </c>
      <c r="D54" s="17" t="s">
        <v>240</v>
      </c>
      <c r="E54" s="53">
        <v>30</v>
      </c>
      <c r="F54" s="53">
        <v>121.5</v>
      </c>
      <c r="G54" s="53">
        <f>+FillsMillicom[[#This Row],[Preis / Price]]*FillsMillicom[[#This Row],[Aktienanzahl / Quantity]]</f>
        <v>3645</v>
      </c>
      <c r="H54" s="29" t="s">
        <v>26</v>
      </c>
      <c r="I54" s="40" t="s">
        <v>64</v>
      </c>
      <c r="J54" s="29" t="s">
        <v>98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2:29" x14ac:dyDescent="0.2">
      <c r="B55" s="37" t="s">
        <v>72</v>
      </c>
      <c r="C55" s="29" t="str">
        <f>+TEXT(FillsMillicom[[#This Row],[Trade Time]],"hh:mm:ss")</f>
        <v>08:59:24</v>
      </c>
      <c r="D55" s="17" t="s">
        <v>240</v>
      </c>
      <c r="E55" s="53">
        <v>42</v>
      </c>
      <c r="F55" s="53">
        <v>121.4</v>
      </c>
      <c r="G55" s="53">
        <f>+FillsMillicom[[#This Row],[Preis / Price]]*FillsMillicom[[#This Row],[Aktienanzahl / Quantity]]</f>
        <v>5098.8</v>
      </c>
      <c r="H55" s="29" t="s">
        <v>26</v>
      </c>
      <c r="I55" s="40" t="s">
        <v>27</v>
      </c>
      <c r="J55" s="29" t="s">
        <v>99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2:29" x14ac:dyDescent="0.2">
      <c r="B56" s="37" t="s">
        <v>72</v>
      </c>
      <c r="C56" s="29" t="str">
        <f>+TEXT(FillsMillicom[[#This Row],[Trade Time]],"hh:mm:ss")</f>
        <v>09:01:47</v>
      </c>
      <c r="D56" s="17" t="s">
        <v>240</v>
      </c>
      <c r="E56" s="53">
        <v>27</v>
      </c>
      <c r="F56" s="53">
        <v>121.5</v>
      </c>
      <c r="G56" s="53">
        <f>+FillsMillicom[[#This Row],[Preis / Price]]*FillsMillicom[[#This Row],[Aktienanzahl / Quantity]]</f>
        <v>3280.5</v>
      </c>
      <c r="H56" s="29" t="s">
        <v>26</v>
      </c>
      <c r="I56" s="40" t="s">
        <v>64</v>
      </c>
      <c r="J56" s="29" t="s">
        <v>100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2:29" x14ac:dyDescent="0.2">
      <c r="B57" s="37" t="s">
        <v>72</v>
      </c>
      <c r="C57" s="29" t="str">
        <f>+TEXT(FillsMillicom[[#This Row],[Trade Time]],"hh:mm:ss")</f>
        <v>09:01:47</v>
      </c>
      <c r="D57" s="17" t="s">
        <v>240</v>
      </c>
      <c r="E57" s="53">
        <v>11</v>
      </c>
      <c r="F57" s="53">
        <v>121.5</v>
      </c>
      <c r="G57" s="53">
        <f>+FillsMillicom[[#This Row],[Preis / Price]]*FillsMillicom[[#This Row],[Aktienanzahl / Quantity]]</f>
        <v>1336.5</v>
      </c>
      <c r="H57" s="29" t="s">
        <v>26</v>
      </c>
      <c r="I57" s="40" t="s">
        <v>64</v>
      </c>
      <c r="J57" s="29" t="s">
        <v>100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2:29" x14ac:dyDescent="0.2">
      <c r="B58" s="37" t="s">
        <v>72</v>
      </c>
      <c r="C58" s="29" t="str">
        <f>+TEXT(FillsMillicom[[#This Row],[Trade Time]],"hh:mm:ss")</f>
        <v>09:02:22</v>
      </c>
      <c r="D58" s="17" t="s">
        <v>240</v>
      </c>
      <c r="E58" s="53">
        <v>45</v>
      </c>
      <c r="F58" s="53">
        <v>121.4</v>
      </c>
      <c r="G58" s="53">
        <f>+FillsMillicom[[#This Row],[Preis / Price]]*FillsMillicom[[#This Row],[Aktienanzahl / Quantity]]</f>
        <v>5463</v>
      </c>
      <c r="H58" s="29" t="s">
        <v>26</v>
      </c>
      <c r="I58" s="40" t="s">
        <v>27</v>
      </c>
      <c r="J58" s="29" t="s">
        <v>101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2:29" x14ac:dyDescent="0.2">
      <c r="B59" s="37" t="s">
        <v>72</v>
      </c>
      <c r="C59" s="29" t="str">
        <f>+TEXT(FillsMillicom[[#This Row],[Trade Time]],"hh:mm:ss")</f>
        <v>09:02:40</v>
      </c>
      <c r="D59" s="17" t="s">
        <v>240</v>
      </c>
      <c r="E59" s="53">
        <v>31</v>
      </c>
      <c r="F59" s="53">
        <v>121.3</v>
      </c>
      <c r="G59" s="53">
        <f>+FillsMillicom[[#This Row],[Preis / Price]]*FillsMillicom[[#This Row],[Aktienanzahl / Quantity]]</f>
        <v>3760.2999999999997</v>
      </c>
      <c r="H59" s="29" t="s">
        <v>26</v>
      </c>
      <c r="I59" s="40" t="s">
        <v>27</v>
      </c>
      <c r="J59" s="29" t="s">
        <v>102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2:29" x14ac:dyDescent="0.2">
      <c r="B60" s="37" t="s">
        <v>72</v>
      </c>
      <c r="C60" s="29" t="str">
        <f>+TEXT(FillsMillicom[[#This Row],[Trade Time]],"hh:mm:ss")</f>
        <v>09:09:21</v>
      </c>
      <c r="D60" s="17" t="s">
        <v>240</v>
      </c>
      <c r="E60" s="53">
        <v>15</v>
      </c>
      <c r="F60" s="53">
        <v>121.2</v>
      </c>
      <c r="G60" s="53">
        <f>+FillsMillicom[[#This Row],[Preis / Price]]*FillsMillicom[[#This Row],[Aktienanzahl / Quantity]]</f>
        <v>1818</v>
      </c>
      <c r="H60" s="29" t="s">
        <v>26</v>
      </c>
      <c r="I60" s="40" t="s">
        <v>64</v>
      </c>
      <c r="J60" s="29" t="s">
        <v>103</v>
      </c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2:29" x14ac:dyDescent="0.2">
      <c r="B61" s="37" t="s">
        <v>72</v>
      </c>
      <c r="C61" s="29" t="str">
        <f>+TEXT(FillsMillicom[[#This Row],[Trade Time]],"hh:mm:ss")</f>
        <v>09:09:21</v>
      </c>
      <c r="D61" s="17" t="s">
        <v>240</v>
      </c>
      <c r="E61" s="53">
        <v>26</v>
      </c>
      <c r="F61" s="53">
        <v>121.2</v>
      </c>
      <c r="G61" s="53">
        <f>+FillsMillicom[[#This Row],[Preis / Price]]*FillsMillicom[[#This Row],[Aktienanzahl / Quantity]]</f>
        <v>3151.2000000000003</v>
      </c>
      <c r="H61" s="29" t="s">
        <v>26</v>
      </c>
      <c r="I61" s="40" t="s">
        <v>64</v>
      </c>
      <c r="J61" s="29" t="s">
        <v>103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2:29" x14ac:dyDescent="0.2">
      <c r="B62" s="37" t="s">
        <v>72</v>
      </c>
      <c r="C62" s="29" t="str">
        <f>+TEXT(FillsMillicom[[#This Row],[Trade Time]],"hh:mm:ss")</f>
        <v>09:09:21</v>
      </c>
      <c r="D62" s="17" t="s">
        <v>240</v>
      </c>
      <c r="E62" s="53">
        <v>77</v>
      </c>
      <c r="F62" s="53">
        <v>121.2</v>
      </c>
      <c r="G62" s="53">
        <f>+FillsMillicom[[#This Row],[Preis / Price]]*FillsMillicom[[#This Row],[Aktienanzahl / Quantity]]</f>
        <v>9332.4</v>
      </c>
      <c r="H62" s="29" t="s">
        <v>26</v>
      </c>
      <c r="I62" s="40" t="s">
        <v>27</v>
      </c>
      <c r="J62" s="29" t="s">
        <v>103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2:29" x14ac:dyDescent="0.2">
      <c r="B63" s="37" t="s">
        <v>72</v>
      </c>
      <c r="C63" s="29" t="str">
        <f>+TEXT(FillsMillicom[[#This Row],[Trade Time]],"hh:mm:ss")</f>
        <v>09:09:21</v>
      </c>
      <c r="D63" s="17" t="s">
        <v>240</v>
      </c>
      <c r="E63" s="53">
        <v>58</v>
      </c>
      <c r="F63" s="53">
        <v>121.2</v>
      </c>
      <c r="G63" s="53">
        <f>+FillsMillicom[[#This Row],[Preis / Price]]*FillsMillicom[[#This Row],[Aktienanzahl / Quantity]]</f>
        <v>7029.6</v>
      </c>
      <c r="H63" s="29" t="s">
        <v>26</v>
      </c>
      <c r="I63" s="40" t="s">
        <v>64</v>
      </c>
      <c r="J63" s="29" t="s">
        <v>103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2:29" x14ac:dyDescent="0.2">
      <c r="B64" s="37" t="s">
        <v>72</v>
      </c>
      <c r="C64" s="29" t="str">
        <f>+TEXT(FillsMillicom[[#This Row],[Trade Time]],"hh:mm:ss")</f>
        <v>09:15:00</v>
      </c>
      <c r="D64" s="17" t="s">
        <v>240</v>
      </c>
      <c r="E64" s="53">
        <v>45</v>
      </c>
      <c r="F64" s="53">
        <v>121.1</v>
      </c>
      <c r="G64" s="53">
        <f>+FillsMillicom[[#This Row],[Preis / Price]]*FillsMillicom[[#This Row],[Aktienanzahl / Quantity]]</f>
        <v>5449.5</v>
      </c>
      <c r="H64" s="29" t="s">
        <v>26</v>
      </c>
      <c r="I64" s="40" t="s">
        <v>64</v>
      </c>
      <c r="J64" s="29" t="s">
        <v>104</v>
      </c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2:29" x14ac:dyDescent="0.2">
      <c r="B65" s="37" t="s">
        <v>72</v>
      </c>
      <c r="C65" s="29" t="str">
        <f>+TEXT(FillsMillicom[[#This Row],[Trade Time]],"hh:mm:ss")</f>
        <v>09:15:00</v>
      </c>
      <c r="D65" s="17" t="s">
        <v>240</v>
      </c>
      <c r="E65" s="53">
        <v>13</v>
      </c>
      <c r="F65" s="53">
        <v>121.1</v>
      </c>
      <c r="G65" s="53">
        <f>+FillsMillicom[[#This Row],[Preis / Price]]*FillsMillicom[[#This Row],[Aktienanzahl / Quantity]]</f>
        <v>1574.3</v>
      </c>
      <c r="H65" s="29" t="s">
        <v>26</v>
      </c>
      <c r="I65" s="40" t="s">
        <v>64</v>
      </c>
      <c r="J65" s="29" t="s">
        <v>104</v>
      </c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2:29" x14ac:dyDescent="0.2">
      <c r="B66" s="37" t="s">
        <v>72</v>
      </c>
      <c r="C66" s="29" t="str">
        <f>+TEXT(FillsMillicom[[#This Row],[Trade Time]],"hh:mm:ss")</f>
        <v>09:15:00</v>
      </c>
      <c r="D66" s="17" t="s">
        <v>240</v>
      </c>
      <c r="E66" s="53">
        <v>88</v>
      </c>
      <c r="F66" s="53">
        <v>121.1</v>
      </c>
      <c r="G66" s="53">
        <f>+FillsMillicom[[#This Row],[Preis / Price]]*FillsMillicom[[#This Row],[Aktienanzahl / Quantity]]</f>
        <v>10656.8</v>
      </c>
      <c r="H66" s="29" t="s">
        <v>26</v>
      </c>
      <c r="I66" s="40" t="s">
        <v>27</v>
      </c>
      <c r="J66" s="29" t="s">
        <v>104</v>
      </c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2:29" x14ac:dyDescent="0.2">
      <c r="B67" s="37" t="s">
        <v>72</v>
      </c>
      <c r="C67" s="29" t="str">
        <f>+TEXT(FillsMillicom[[#This Row],[Trade Time]],"hh:mm:ss")</f>
        <v>09:16:47</v>
      </c>
      <c r="D67" s="17" t="s">
        <v>240</v>
      </c>
      <c r="E67" s="53">
        <v>50</v>
      </c>
      <c r="F67" s="53">
        <v>121</v>
      </c>
      <c r="G67" s="53">
        <f>+FillsMillicom[[#This Row],[Preis / Price]]*FillsMillicom[[#This Row],[Aktienanzahl / Quantity]]</f>
        <v>6050</v>
      </c>
      <c r="H67" s="29" t="s">
        <v>26</v>
      </c>
      <c r="I67" s="40" t="s">
        <v>27</v>
      </c>
      <c r="J67" s="29" t="s">
        <v>105</v>
      </c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2:29" x14ac:dyDescent="0.2">
      <c r="B68" s="37" t="s">
        <v>72</v>
      </c>
      <c r="C68" s="29" t="str">
        <f>+TEXT(FillsMillicom[[#This Row],[Trade Time]],"hh:mm:ss")</f>
        <v>09:19:44</v>
      </c>
      <c r="D68" s="17" t="s">
        <v>240</v>
      </c>
      <c r="E68" s="53">
        <v>49</v>
      </c>
      <c r="F68" s="53">
        <v>121</v>
      </c>
      <c r="G68" s="53">
        <f>+FillsMillicom[[#This Row],[Preis / Price]]*FillsMillicom[[#This Row],[Aktienanzahl / Quantity]]</f>
        <v>5929</v>
      </c>
      <c r="H68" s="29" t="s">
        <v>26</v>
      </c>
      <c r="I68" s="40" t="s">
        <v>64</v>
      </c>
      <c r="J68" s="29" t="s">
        <v>106</v>
      </c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2:29" x14ac:dyDescent="0.2">
      <c r="B69" s="37" t="s">
        <v>72</v>
      </c>
      <c r="C69" s="29" t="str">
        <f>+TEXT(FillsMillicom[[#This Row],[Trade Time]],"hh:mm:ss")</f>
        <v>09:19:44</v>
      </c>
      <c r="D69" s="17" t="s">
        <v>240</v>
      </c>
      <c r="E69" s="53">
        <v>22</v>
      </c>
      <c r="F69" s="53">
        <v>121</v>
      </c>
      <c r="G69" s="53">
        <f>+FillsMillicom[[#This Row],[Preis / Price]]*FillsMillicom[[#This Row],[Aktienanzahl / Quantity]]</f>
        <v>2662</v>
      </c>
      <c r="H69" s="29" t="s">
        <v>26</v>
      </c>
      <c r="I69" s="40" t="s">
        <v>27</v>
      </c>
      <c r="J69" s="29" t="s">
        <v>106</v>
      </c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2:29" x14ac:dyDescent="0.2">
      <c r="B70" s="37" t="s">
        <v>72</v>
      </c>
      <c r="C70" s="29" t="str">
        <f>+TEXT(FillsMillicom[[#This Row],[Trade Time]],"hh:mm:ss")</f>
        <v>09:19:44</v>
      </c>
      <c r="D70" s="17" t="s">
        <v>240</v>
      </c>
      <c r="E70" s="53">
        <v>23</v>
      </c>
      <c r="F70" s="53">
        <v>121</v>
      </c>
      <c r="G70" s="53">
        <f>+FillsMillicom[[#This Row],[Preis / Price]]*FillsMillicom[[#This Row],[Aktienanzahl / Quantity]]</f>
        <v>2783</v>
      </c>
      <c r="H70" s="29" t="s">
        <v>26</v>
      </c>
      <c r="I70" s="40" t="s">
        <v>27</v>
      </c>
      <c r="J70" s="29" t="s">
        <v>106</v>
      </c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2:29" x14ac:dyDescent="0.2">
      <c r="B71" s="37" t="s">
        <v>72</v>
      </c>
      <c r="C71" s="29" t="str">
        <f>+TEXT(FillsMillicom[[#This Row],[Trade Time]],"hh:mm:ss")</f>
        <v>09:28:58</v>
      </c>
      <c r="D71" s="17" t="s">
        <v>240</v>
      </c>
      <c r="E71" s="53">
        <v>24</v>
      </c>
      <c r="F71" s="53">
        <v>121.4</v>
      </c>
      <c r="G71" s="53">
        <f>+FillsMillicom[[#This Row],[Preis / Price]]*FillsMillicom[[#This Row],[Aktienanzahl / Quantity]]</f>
        <v>2913.6000000000004</v>
      </c>
      <c r="H71" s="29" t="s">
        <v>26</v>
      </c>
      <c r="I71" s="40" t="s">
        <v>64</v>
      </c>
      <c r="J71" s="29" t="s">
        <v>107</v>
      </c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2:29" x14ac:dyDescent="0.2">
      <c r="B72" s="37" t="s">
        <v>72</v>
      </c>
      <c r="C72" s="29" t="str">
        <f>+TEXT(FillsMillicom[[#This Row],[Trade Time]],"hh:mm:ss")</f>
        <v>09:28:58</v>
      </c>
      <c r="D72" s="17" t="s">
        <v>240</v>
      </c>
      <c r="E72" s="53">
        <v>24</v>
      </c>
      <c r="F72" s="53">
        <v>121.4</v>
      </c>
      <c r="G72" s="53">
        <f>+FillsMillicom[[#This Row],[Preis / Price]]*FillsMillicom[[#This Row],[Aktienanzahl / Quantity]]</f>
        <v>2913.6000000000004</v>
      </c>
      <c r="H72" s="29" t="s">
        <v>26</v>
      </c>
      <c r="I72" s="40" t="s">
        <v>64</v>
      </c>
      <c r="J72" s="29" t="s">
        <v>107</v>
      </c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2:29" x14ac:dyDescent="0.2">
      <c r="B73" s="37" t="s">
        <v>72</v>
      </c>
      <c r="C73" s="29" t="str">
        <f>+TEXT(FillsMillicom[[#This Row],[Trade Time]],"hh:mm:ss")</f>
        <v>09:28:58</v>
      </c>
      <c r="D73" s="17" t="s">
        <v>240</v>
      </c>
      <c r="E73" s="53">
        <v>58</v>
      </c>
      <c r="F73" s="53">
        <v>121.4</v>
      </c>
      <c r="G73" s="53">
        <f>+FillsMillicom[[#This Row],[Preis / Price]]*FillsMillicom[[#This Row],[Aktienanzahl / Quantity]]</f>
        <v>7041.2000000000007</v>
      </c>
      <c r="H73" s="29" t="s">
        <v>26</v>
      </c>
      <c r="I73" s="40" t="s">
        <v>27</v>
      </c>
      <c r="J73" s="29" t="s">
        <v>107</v>
      </c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2:29" x14ac:dyDescent="0.2">
      <c r="B74" s="37" t="s">
        <v>72</v>
      </c>
      <c r="C74" s="29" t="str">
        <f>+TEXT(FillsMillicom[[#This Row],[Trade Time]],"hh:mm:ss")</f>
        <v>09:28:58</v>
      </c>
      <c r="D74" s="17" t="s">
        <v>240</v>
      </c>
      <c r="E74" s="53">
        <v>4</v>
      </c>
      <c r="F74" s="53">
        <v>121.4</v>
      </c>
      <c r="G74" s="53">
        <f>+FillsMillicom[[#This Row],[Preis / Price]]*FillsMillicom[[#This Row],[Aktienanzahl / Quantity]]</f>
        <v>485.6</v>
      </c>
      <c r="H74" s="29" t="s">
        <v>26</v>
      </c>
      <c r="I74" s="40" t="s">
        <v>64</v>
      </c>
      <c r="J74" s="29" t="s">
        <v>107</v>
      </c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2:29" x14ac:dyDescent="0.2">
      <c r="B75" s="37" t="s">
        <v>72</v>
      </c>
      <c r="C75" s="29" t="str">
        <f>+TEXT(FillsMillicom[[#This Row],[Trade Time]],"hh:mm:ss")</f>
        <v>09:29:15</v>
      </c>
      <c r="D75" s="17" t="s">
        <v>240</v>
      </c>
      <c r="E75" s="53">
        <v>25</v>
      </c>
      <c r="F75" s="53">
        <v>121.5</v>
      </c>
      <c r="G75" s="53">
        <f>+FillsMillicom[[#This Row],[Preis / Price]]*FillsMillicom[[#This Row],[Aktienanzahl / Quantity]]</f>
        <v>3037.5</v>
      </c>
      <c r="H75" s="29" t="s">
        <v>26</v>
      </c>
      <c r="I75" s="40" t="s">
        <v>27</v>
      </c>
      <c r="J75" s="29" t="s">
        <v>108</v>
      </c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2:29" x14ac:dyDescent="0.2">
      <c r="B76" s="37" t="s">
        <v>72</v>
      </c>
      <c r="C76" s="29" t="str">
        <f>+TEXT(FillsMillicom[[#This Row],[Trade Time]],"hh:mm:ss")</f>
        <v>09:34:23</v>
      </c>
      <c r="D76" s="17" t="s">
        <v>240</v>
      </c>
      <c r="E76" s="53">
        <v>72</v>
      </c>
      <c r="F76" s="53">
        <v>121.5</v>
      </c>
      <c r="G76" s="53">
        <f>+FillsMillicom[[#This Row],[Preis / Price]]*FillsMillicom[[#This Row],[Aktienanzahl / Quantity]]</f>
        <v>8748</v>
      </c>
      <c r="H76" s="29" t="s">
        <v>26</v>
      </c>
      <c r="I76" s="40" t="s">
        <v>27</v>
      </c>
      <c r="J76" s="29" t="s">
        <v>109</v>
      </c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2:29" x14ac:dyDescent="0.2">
      <c r="B77" s="37" t="s">
        <v>72</v>
      </c>
      <c r="C77" s="29" t="str">
        <f>+TEXT(FillsMillicom[[#This Row],[Trade Time]],"hh:mm:ss")</f>
        <v>09:41:41</v>
      </c>
      <c r="D77" s="17" t="s">
        <v>240</v>
      </c>
      <c r="E77" s="53">
        <v>127</v>
      </c>
      <c r="F77" s="53">
        <v>121.5</v>
      </c>
      <c r="G77" s="53">
        <f>+FillsMillicom[[#This Row],[Preis / Price]]*FillsMillicom[[#This Row],[Aktienanzahl / Quantity]]</f>
        <v>15430.5</v>
      </c>
      <c r="H77" s="29" t="s">
        <v>26</v>
      </c>
      <c r="I77" s="40" t="s">
        <v>27</v>
      </c>
      <c r="J77" s="29" t="s">
        <v>110</v>
      </c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2:29" x14ac:dyDescent="0.2">
      <c r="B78" s="37" t="s">
        <v>72</v>
      </c>
      <c r="C78" s="29" t="str">
        <f>+TEXT(FillsMillicom[[#This Row],[Trade Time]],"hh:mm:ss")</f>
        <v>09:42:50</v>
      </c>
      <c r="D78" s="17" t="s">
        <v>240</v>
      </c>
      <c r="E78" s="53">
        <v>110</v>
      </c>
      <c r="F78" s="53">
        <v>121.9</v>
      </c>
      <c r="G78" s="53">
        <f>+FillsMillicom[[#This Row],[Preis / Price]]*FillsMillicom[[#This Row],[Aktienanzahl / Quantity]]</f>
        <v>13409</v>
      </c>
      <c r="H78" s="29" t="s">
        <v>26</v>
      </c>
      <c r="I78" s="40" t="s">
        <v>27</v>
      </c>
      <c r="J78" s="29" t="s">
        <v>111</v>
      </c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2:29" x14ac:dyDescent="0.2">
      <c r="B79" s="37" t="s">
        <v>72</v>
      </c>
      <c r="C79" s="29" t="str">
        <f>+TEXT(FillsMillicom[[#This Row],[Trade Time]],"hh:mm:ss")</f>
        <v>09:50:28</v>
      </c>
      <c r="D79" s="17" t="s">
        <v>240</v>
      </c>
      <c r="E79" s="53">
        <v>58</v>
      </c>
      <c r="F79" s="53">
        <v>122.1</v>
      </c>
      <c r="G79" s="53">
        <f>+FillsMillicom[[#This Row],[Preis / Price]]*FillsMillicom[[#This Row],[Aktienanzahl / Quantity]]</f>
        <v>7081.7999999999993</v>
      </c>
      <c r="H79" s="29" t="s">
        <v>26</v>
      </c>
      <c r="I79" s="40" t="s">
        <v>64</v>
      </c>
      <c r="J79" s="29" t="s">
        <v>112</v>
      </c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2:29" x14ac:dyDescent="0.2">
      <c r="B80" s="37" t="s">
        <v>72</v>
      </c>
      <c r="C80" s="29" t="str">
        <f>+TEXT(FillsMillicom[[#This Row],[Trade Time]],"hh:mm:ss")</f>
        <v>09:50:28</v>
      </c>
      <c r="D80" s="17" t="s">
        <v>240</v>
      </c>
      <c r="E80" s="53">
        <v>58</v>
      </c>
      <c r="F80" s="53">
        <v>122.1</v>
      </c>
      <c r="G80" s="53">
        <f>+FillsMillicom[[#This Row],[Preis / Price]]*FillsMillicom[[#This Row],[Aktienanzahl / Quantity]]</f>
        <v>7081.7999999999993</v>
      </c>
      <c r="H80" s="29" t="s">
        <v>26</v>
      </c>
      <c r="I80" s="40" t="s">
        <v>27</v>
      </c>
      <c r="J80" s="29" t="s">
        <v>112</v>
      </c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2:29" x14ac:dyDescent="0.2">
      <c r="B81" s="37" t="s">
        <v>72</v>
      </c>
      <c r="C81" s="29" t="str">
        <f>+TEXT(FillsMillicom[[#This Row],[Trade Time]],"hh:mm:ss")</f>
        <v>09:51:14</v>
      </c>
      <c r="D81" s="17" t="s">
        <v>240</v>
      </c>
      <c r="E81" s="53">
        <v>25</v>
      </c>
      <c r="F81" s="53">
        <v>122.2</v>
      </c>
      <c r="G81" s="53">
        <f>+FillsMillicom[[#This Row],[Preis / Price]]*FillsMillicom[[#This Row],[Aktienanzahl / Quantity]]</f>
        <v>3055</v>
      </c>
      <c r="H81" s="29" t="s">
        <v>26</v>
      </c>
      <c r="I81" s="40" t="s">
        <v>64</v>
      </c>
      <c r="J81" s="29" t="s">
        <v>113</v>
      </c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2:29" x14ac:dyDescent="0.2">
      <c r="B82" s="37" t="s">
        <v>72</v>
      </c>
      <c r="C82" s="29" t="str">
        <f>+TEXT(FillsMillicom[[#This Row],[Trade Time]],"hh:mm:ss")</f>
        <v>09:56:31</v>
      </c>
      <c r="D82" s="17" t="s">
        <v>240</v>
      </c>
      <c r="E82" s="53">
        <v>3</v>
      </c>
      <c r="F82" s="53">
        <v>122.2</v>
      </c>
      <c r="G82" s="53">
        <f>+FillsMillicom[[#This Row],[Preis / Price]]*FillsMillicom[[#This Row],[Aktienanzahl / Quantity]]</f>
        <v>366.6</v>
      </c>
      <c r="H82" s="29" t="s">
        <v>26</v>
      </c>
      <c r="I82" s="40" t="s">
        <v>64</v>
      </c>
      <c r="J82" s="29" t="s">
        <v>114</v>
      </c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2:29" x14ac:dyDescent="0.2">
      <c r="B83" s="37" t="s">
        <v>72</v>
      </c>
      <c r="C83" s="29" t="str">
        <f>+TEXT(FillsMillicom[[#This Row],[Trade Time]],"hh:mm:ss")</f>
        <v>09:56:31</v>
      </c>
      <c r="D83" s="17" t="s">
        <v>240</v>
      </c>
      <c r="E83" s="53">
        <v>114</v>
      </c>
      <c r="F83" s="53">
        <v>122.1</v>
      </c>
      <c r="G83" s="53">
        <f>+FillsMillicom[[#This Row],[Preis / Price]]*FillsMillicom[[#This Row],[Aktienanzahl / Quantity]]</f>
        <v>13919.4</v>
      </c>
      <c r="H83" s="29" t="s">
        <v>26</v>
      </c>
      <c r="I83" s="40" t="s">
        <v>64</v>
      </c>
      <c r="J83" s="29" t="s">
        <v>114</v>
      </c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2:29" x14ac:dyDescent="0.2">
      <c r="B84" s="37" t="s">
        <v>72</v>
      </c>
      <c r="C84" s="29" t="str">
        <f>+TEXT(FillsMillicom[[#This Row],[Trade Time]],"hh:mm:ss")</f>
        <v>09:56:31</v>
      </c>
      <c r="D84" s="17" t="s">
        <v>240</v>
      </c>
      <c r="E84" s="53">
        <v>80</v>
      </c>
      <c r="F84" s="53">
        <v>122.2</v>
      </c>
      <c r="G84" s="53">
        <f>+FillsMillicom[[#This Row],[Preis / Price]]*FillsMillicom[[#This Row],[Aktienanzahl / Quantity]]</f>
        <v>9776</v>
      </c>
      <c r="H84" s="29" t="s">
        <v>26</v>
      </c>
      <c r="I84" s="40" t="s">
        <v>27</v>
      </c>
      <c r="J84" s="29" t="s">
        <v>114</v>
      </c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2:29" x14ac:dyDescent="0.2">
      <c r="B85" s="37" t="s">
        <v>72</v>
      </c>
      <c r="C85" s="29" t="str">
        <f>+TEXT(FillsMillicom[[#This Row],[Trade Time]],"hh:mm:ss")</f>
        <v>09:56:31</v>
      </c>
      <c r="D85" s="17" t="s">
        <v>240</v>
      </c>
      <c r="E85" s="53">
        <v>4</v>
      </c>
      <c r="F85" s="53">
        <v>122.2</v>
      </c>
      <c r="G85" s="53">
        <f>+FillsMillicom[[#This Row],[Preis / Price]]*FillsMillicom[[#This Row],[Aktienanzahl / Quantity]]</f>
        <v>488.8</v>
      </c>
      <c r="H85" s="29" t="s">
        <v>26</v>
      </c>
      <c r="I85" s="40" t="s">
        <v>64</v>
      </c>
      <c r="J85" s="29" t="s">
        <v>114</v>
      </c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2:29" x14ac:dyDescent="0.2">
      <c r="B86" s="37" t="s">
        <v>72</v>
      </c>
      <c r="C86" s="29" t="str">
        <f>+TEXT(FillsMillicom[[#This Row],[Trade Time]],"hh:mm:ss")</f>
        <v>10:01:07</v>
      </c>
      <c r="D86" s="17" t="s">
        <v>240</v>
      </c>
      <c r="E86" s="53">
        <v>171</v>
      </c>
      <c r="F86" s="53">
        <v>122.3</v>
      </c>
      <c r="G86" s="53">
        <f>+FillsMillicom[[#This Row],[Preis / Price]]*FillsMillicom[[#This Row],[Aktienanzahl / Quantity]]</f>
        <v>20913.3</v>
      </c>
      <c r="H86" s="29" t="s">
        <v>26</v>
      </c>
      <c r="I86" s="40" t="s">
        <v>27</v>
      </c>
      <c r="J86" s="29" t="s">
        <v>115</v>
      </c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2:29" x14ac:dyDescent="0.2">
      <c r="B87" s="37" t="s">
        <v>72</v>
      </c>
      <c r="C87" s="29" t="str">
        <f>+TEXT(FillsMillicom[[#This Row],[Trade Time]],"hh:mm:ss")</f>
        <v>10:04:59</v>
      </c>
      <c r="D87" s="17" t="s">
        <v>240</v>
      </c>
      <c r="E87" s="53">
        <v>10</v>
      </c>
      <c r="F87" s="53">
        <v>122.3</v>
      </c>
      <c r="G87" s="53">
        <f>+FillsMillicom[[#This Row],[Preis / Price]]*FillsMillicom[[#This Row],[Aktienanzahl / Quantity]]</f>
        <v>1223</v>
      </c>
      <c r="H87" s="29" t="s">
        <v>26</v>
      </c>
      <c r="I87" s="40" t="s">
        <v>64</v>
      </c>
      <c r="J87" s="29" t="s">
        <v>116</v>
      </c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2:29" x14ac:dyDescent="0.2">
      <c r="B88" s="37" t="s">
        <v>72</v>
      </c>
      <c r="C88" s="29" t="str">
        <f>+TEXT(FillsMillicom[[#This Row],[Trade Time]],"hh:mm:ss")</f>
        <v>10:04:59</v>
      </c>
      <c r="D88" s="17" t="s">
        <v>240</v>
      </c>
      <c r="E88" s="53">
        <v>11</v>
      </c>
      <c r="F88" s="53">
        <v>122.3</v>
      </c>
      <c r="G88" s="53">
        <f>+FillsMillicom[[#This Row],[Preis / Price]]*FillsMillicom[[#This Row],[Aktienanzahl / Quantity]]</f>
        <v>1345.3</v>
      </c>
      <c r="H88" s="29" t="s">
        <v>26</v>
      </c>
      <c r="I88" s="40" t="s">
        <v>64</v>
      </c>
      <c r="J88" s="29" t="s">
        <v>116</v>
      </c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2:29" x14ac:dyDescent="0.2">
      <c r="B89" s="37" t="s">
        <v>72</v>
      </c>
      <c r="C89" s="29" t="str">
        <f>+TEXT(FillsMillicom[[#This Row],[Trade Time]],"hh:mm:ss")</f>
        <v>10:04:59</v>
      </c>
      <c r="D89" s="17" t="s">
        <v>240</v>
      </c>
      <c r="E89" s="53">
        <v>53</v>
      </c>
      <c r="F89" s="53">
        <v>122.3</v>
      </c>
      <c r="G89" s="53">
        <f>+FillsMillicom[[#This Row],[Preis / Price]]*FillsMillicom[[#This Row],[Aktienanzahl / Quantity]]</f>
        <v>6481.9</v>
      </c>
      <c r="H89" s="29" t="s">
        <v>26</v>
      </c>
      <c r="I89" s="40" t="s">
        <v>64</v>
      </c>
      <c r="J89" s="29" t="s">
        <v>116</v>
      </c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2:29" x14ac:dyDescent="0.2">
      <c r="B90" s="37" t="s">
        <v>72</v>
      </c>
      <c r="C90" s="29" t="str">
        <f>+TEXT(FillsMillicom[[#This Row],[Trade Time]],"hh:mm:ss")</f>
        <v>10:04:59</v>
      </c>
      <c r="D90" s="17" t="s">
        <v>240</v>
      </c>
      <c r="E90" s="53">
        <v>40</v>
      </c>
      <c r="F90" s="53">
        <v>122.3</v>
      </c>
      <c r="G90" s="53">
        <f>+FillsMillicom[[#This Row],[Preis / Price]]*FillsMillicom[[#This Row],[Aktienanzahl / Quantity]]</f>
        <v>4892</v>
      </c>
      <c r="H90" s="29" t="s">
        <v>26</v>
      </c>
      <c r="I90" s="40" t="s">
        <v>27</v>
      </c>
      <c r="J90" s="29" t="s">
        <v>116</v>
      </c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2:29" x14ac:dyDescent="0.2">
      <c r="B91" s="37" t="s">
        <v>72</v>
      </c>
      <c r="C91" s="29" t="str">
        <f>+TEXT(FillsMillicom[[#This Row],[Trade Time]],"hh:mm:ss")</f>
        <v>10:10:42</v>
      </c>
      <c r="D91" s="17" t="s">
        <v>240</v>
      </c>
      <c r="E91" s="53">
        <v>9</v>
      </c>
      <c r="F91" s="53">
        <v>122.3</v>
      </c>
      <c r="G91" s="53">
        <f>+FillsMillicom[[#This Row],[Preis / Price]]*FillsMillicom[[#This Row],[Aktienanzahl / Quantity]]</f>
        <v>1100.7</v>
      </c>
      <c r="H91" s="29" t="s">
        <v>26</v>
      </c>
      <c r="I91" s="40" t="s">
        <v>64</v>
      </c>
      <c r="J91" s="29" t="s">
        <v>117</v>
      </c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2:29" x14ac:dyDescent="0.2">
      <c r="B92" s="37" t="s">
        <v>72</v>
      </c>
      <c r="C92" s="29" t="str">
        <f>+TEXT(FillsMillicom[[#This Row],[Trade Time]],"hh:mm:ss")</f>
        <v>10:10:42</v>
      </c>
      <c r="D92" s="17" t="s">
        <v>240</v>
      </c>
      <c r="E92" s="53">
        <v>49</v>
      </c>
      <c r="F92" s="53">
        <v>122.3</v>
      </c>
      <c r="G92" s="53">
        <f>+FillsMillicom[[#This Row],[Preis / Price]]*FillsMillicom[[#This Row],[Aktienanzahl / Quantity]]</f>
        <v>5992.7</v>
      </c>
      <c r="H92" s="29" t="s">
        <v>26</v>
      </c>
      <c r="I92" s="40" t="s">
        <v>64</v>
      </c>
      <c r="J92" s="29" t="s">
        <v>117</v>
      </c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2:29" x14ac:dyDescent="0.2">
      <c r="B93" s="37" t="s">
        <v>72</v>
      </c>
      <c r="C93" s="29" t="str">
        <f>+TEXT(FillsMillicom[[#This Row],[Trade Time]],"hh:mm:ss")</f>
        <v>10:10:42</v>
      </c>
      <c r="D93" s="17" t="s">
        <v>240</v>
      </c>
      <c r="E93" s="53">
        <v>58</v>
      </c>
      <c r="F93" s="53">
        <v>122.3</v>
      </c>
      <c r="G93" s="53">
        <f>+FillsMillicom[[#This Row],[Preis / Price]]*FillsMillicom[[#This Row],[Aktienanzahl / Quantity]]</f>
        <v>7093.4</v>
      </c>
      <c r="H93" s="29" t="s">
        <v>26</v>
      </c>
      <c r="I93" s="40" t="s">
        <v>27</v>
      </c>
      <c r="J93" s="29" t="s">
        <v>117</v>
      </c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2:29" x14ac:dyDescent="0.2">
      <c r="B94" s="37" t="s">
        <v>72</v>
      </c>
      <c r="C94" s="29" t="str">
        <f>+TEXT(FillsMillicom[[#This Row],[Trade Time]],"hh:mm:ss")</f>
        <v>10:10:42</v>
      </c>
      <c r="D94" s="17" t="s">
        <v>240</v>
      </c>
      <c r="E94" s="53">
        <v>58</v>
      </c>
      <c r="F94" s="53">
        <v>122.3</v>
      </c>
      <c r="G94" s="53">
        <f>+FillsMillicom[[#This Row],[Preis / Price]]*FillsMillicom[[#This Row],[Aktienanzahl / Quantity]]</f>
        <v>7093.4</v>
      </c>
      <c r="H94" s="29" t="s">
        <v>26</v>
      </c>
      <c r="I94" s="40" t="s">
        <v>27</v>
      </c>
      <c r="J94" s="29" t="s">
        <v>117</v>
      </c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2:29" x14ac:dyDescent="0.2">
      <c r="B95" s="37" t="s">
        <v>72</v>
      </c>
      <c r="C95" s="29" t="str">
        <f>+TEXT(FillsMillicom[[#This Row],[Trade Time]],"hh:mm:ss")</f>
        <v>10:10:46</v>
      </c>
      <c r="D95" s="17" t="s">
        <v>240</v>
      </c>
      <c r="E95" s="53">
        <v>86</v>
      </c>
      <c r="F95" s="53">
        <v>122.3</v>
      </c>
      <c r="G95" s="53">
        <f>+FillsMillicom[[#This Row],[Preis / Price]]*FillsMillicom[[#This Row],[Aktienanzahl / Quantity]]</f>
        <v>10517.8</v>
      </c>
      <c r="H95" s="29" t="s">
        <v>26</v>
      </c>
      <c r="I95" s="40" t="s">
        <v>64</v>
      </c>
      <c r="J95" s="29" t="s">
        <v>118</v>
      </c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2:29" x14ac:dyDescent="0.2">
      <c r="B96" s="37" t="s">
        <v>72</v>
      </c>
      <c r="C96" s="29" t="str">
        <f>+TEXT(FillsMillicom[[#This Row],[Trade Time]],"hh:mm:ss")</f>
        <v>10:11:43</v>
      </c>
      <c r="D96" s="17" t="s">
        <v>240</v>
      </c>
      <c r="E96" s="53">
        <v>82</v>
      </c>
      <c r="F96" s="53">
        <v>122.2</v>
      </c>
      <c r="G96" s="53">
        <f>+FillsMillicom[[#This Row],[Preis / Price]]*FillsMillicom[[#This Row],[Aktienanzahl / Quantity]]</f>
        <v>10020.4</v>
      </c>
      <c r="H96" s="29" t="s">
        <v>26</v>
      </c>
      <c r="I96" s="40" t="s">
        <v>27</v>
      </c>
      <c r="J96" s="29" t="s">
        <v>119</v>
      </c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2:29" x14ac:dyDescent="0.2">
      <c r="B97" s="37" t="s">
        <v>72</v>
      </c>
      <c r="C97" s="29" t="str">
        <f>+TEXT(FillsMillicom[[#This Row],[Trade Time]],"hh:mm:ss")</f>
        <v>10:16:09</v>
      </c>
      <c r="D97" s="17" t="s">
        <v>240</v>
      </c>
      <c r="E97" s="53">
        <v>22</v>
      </c>
      <c r="F97" s="53">
        <v>122.2</v>
      </c>
      <c r="G97" s="53">
        <f>+FillsMillicom[[#This Row],[Preis / Price]]*FillsMillicom[[#This Row],[Aktienanzahl / Quantity]]</f>
        <v>2688.4</v>
      </c>
      <c r="H97" s="29" t="s">
        <v>26</v>
      </c>
      <c r="I97" s="40" t="s">
        <v>64</v>
      </c>
      <c r="J97" s="29" t="s">
        <v>120</v>
      </c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2:29" x14ac:dyDescent="0.2">
      <c r="B98" s="37" t="s">
        <v>72</v>
      </c>
      <c r="C98" s="29" t="str">
        <f>+TEXT(FillsMillicom[[#This Row],[Trade Time]],"hh:mm:ss")</f>
        <v>10:16:09</v>
      </c>
      <c r="D98" s="17" t="s">
        <v>240</v>
      </c>
      <c r="E98" s="53">
        <v>26</v>
      </c>
      <c r="F98" s="53">
        <v>122.2</v>
      </c>
      <c r="G98" s="53">
        <f>+FillsMillicom[[#This Row],[Preis / Price]]*FillsMillicom[[#This Row],[Aktienanzahl / Quantity]]</f>
        <v>3177.2000000000003</v>
      </c>
      <c r="H98" s="29" t="s">
        <v>26</v>
      </c>
      <c r="I98" s="40" t="s">
        <v>64</v>
      </c>
      <c r="J98" s="29" t="s">
        <v>120</v>
      </c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2:29" x14ac:dyDescent="0.2">
      <c r="B99" s="37" t="s">
        <v>72</v>
      </c>
      <c r="C99" s="29" t="str">
        <f>+TEXT(FillsMillicom[[#This Row],[Trade Time]],"hh:mm:ss")</f>
        <v>10:16:09</v>
      </c>
      <c r="D99" s="17" t="s">
        <v>240</v>
      </c>
      <c r="E99" s="53">
        <v>67</v>
      </c>
      <c r="F99" s="53">
        <v>122.2</v>
      </c>
      <c r="G99" s="53">
        <f>+FillsMillicom[[#This Row],[Preis / Price]]*FillsMillicom[[#This Row],[Aktienanzahl / Quantity]]</f>
        <v>8187.4000000000005</v>
      </c>
      <c r="H99" s="29" t="s">
        <v>26</v>
      </c>
      <c r="I99" s="40" t="s">
        <v>64</v>
      </c>
      <c r="J99" s="29" t="s">
        <v>120</v>
      </c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2:29" x14ac:dyDescent="0.2">
      <c r="B100" s="37" t="s">
        <v>72</v>
      </c>
      <c r="C100" s="29" t="str">
        <f>+TEXT(FillsMillicom[[#This Row],[Trade Time]],"hh:mm:ss")</f>
        <v>10:16:09</v>
      </c>
      <c r="D100" s="17" t="s">
        <v>240</v>
      </c>
      <c r="E100" s="53">
        <v>95</v>
      </c>
      <c r="F100" s="53">
        <v>122.2</v>
      </c>
      <c r="G100" s="53">
        <f>+FillsMillicom[[#This Row],[Preis / Price]]*FillsMillicom[[#This Row],[Aktienanzahl / Quantity]]</f>
        <v>11609</v>
      </c>
      <c r="H100" s="29" t="s">
        <v>26</v>
      </c>
      <c r="I100" s="40" t="s">
        <v>27</v>
      </c>
      <c r="J100" s="29" t="s">
        <v>120</v>
      </c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2:29" x14ac:dyDescent="0.2">
      <c r="B101" s="37" t="s">
        <v>72</v>
      </c>
      <c r="C101" s="29" t="str">
        <f>+TEXT(FillsMillicom[[#This Row],[Trade Time]],"hh:mm:ss")</f>
        <v>10:16:09</v>
      </c>
      <c r="D101" s="17" t="s">
        <v>240</v>
      </c>
      <c r="E101" s="53">
        <v>40</v>
      </c>
      <c r="F101" s="53">
        <v>122.1</v>
      </c>
      <c r="G101" s="53">
        <f>+FillsMillicom[[#This Row],[Preis / Price]]*FillsMillicom[[#This Row],[Aktienanzahl / Quantity]]</f>
        <v>4884</v>
      </c>
      <c r="H101" s="29" t="s">
        <v>26</v>
      </c>
      <c r="I101" s="40" t="s">
        <v>64</v>
      </c>
      <c r="J101" s="29" t="s">
        <v>120</v>
      </c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2:29" x14ac:dyDescent="0.2">
      <c r="B102" s="37" t="s">
        <v>72</v>
      </c>
      <c r="C102" s="29" t="str">
        <f>+TEXT(FillsMillicom[[#This Row],[Trade Time]],"hh:mm:ss")</f>
        <v>10:16:09</v>
      </c>
      <c r="D102" s="17" t="s">
        <v>240</v>
      </c>
      <c r="E102" s="53">
        <v>54</v>
      </c>
      <c r="F102" s="53">
        <v>122.1</v>
      </c>
      <c r="G102" s="53">
        <f>+FillsMillicom[[#This Row],[Preis / Price]]*FillsMillicom[[#This Row],[Aktienanzahl / Quantity]]</f>
        <v>6593.4</v>
      </c>
      <c r="H102" s="29" t="s">
        <v>26</v>
      </c>
      <c r="I102" s="40" t="s">
        <v>27</v>
      </c>
      <c r="J102" s="29" t="s">
        <v>120</v>
      </c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2:29" x14ac:dyDescent="0.2">
      <c r="B103" s="37" t="s">
        <v>72</v>
      </c>
      <c r="C103" s="29" t="str">
        <f>+TEXT(FillsMillicom[[#This Row],[Trade Time]],"hh:mm:ss")</f>
        <v>10:16:19</v>
      </c>
      <c r="D103" s="17" t="s">
        <v>240</v>
      </c>
      <c r="E103" s="53">
        <v>3</v>
      </c>
      <c r="F103" s="53">
        <v>122</v>
      </c>
      <c r="G103" s="53">
        <f>+FillsMillicom[[#This Row],[Preis / Price]]*FillsMillicom[[#This Row],[Aktienanzahl / Quantity]]</f>
        <v>366</v>
      </c>
      <c r="H103" s="29" t="s">
        <v>26</v>
      </c>
      <c r="I103" s="40" t="s">
        <v>27</v>
      </c>
      <c r="J103" s="29" t="s">
        <v>121</v>
      </c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2:29" x14ac:dyDescent="0.2">
      <c r="B104" s="37" t="s">
        <v>72</v>
      </c>
      <c r="C104" s="29" t="str">
        <f>+TEXT(FillsMillicom[[#This Row],[Trade Time]],"hh:mm:ss")</f>
        <v>10:19:42</v>
      </c>
      <c r="D104" s="17" t="s">
        <v>240</v>
      </c>
      <c r="E104" s="53">
        <v>47</v>
      </c>
      <c r="F104" s="53">
        <v>121.9</v>
      </c>
      <c r="G104" s="53">
        <f>+FillsMillicom[[#This Row],[Preis / Price]]*FillsMillicom[[#This Row],[Aktienanzahl / Quantity]]</f>
        <v>5729.3</v>
      </c>
      <c r="H104" s="29" t="s">
        <v>26</v>
      </c>
      <c r="I104" s="40" t="s">
        <v>27</v>
      </c>
      <c r="J104" s="29" t="s">
        <v>122</v>
      </c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2:29" x14ac:dyDescent="0.2">
      <c r="B105" s="37" t="s">
        <v>72</v>
      </c>
      <c r="C105" s="29" t="str">
        <f>+TEXT(FillsMillicom[[#This Row],[Trade Time]],"hh:mm:ss")</f>
        <v>10:25:01</v>
      </c>
      <c r="D105" s="17" t="s">
        <v>240</v>
      </c>
      <c r="E105" s="53">
        <v>39</v>
      </c>
      <c r="F105" s="53">
        <v>122.1</v>
      </c>
      <c r="G105" s="53">
        <f>+FillsMillicom[[#This Row],[Preis / Price]]*FillsMillicom[[#This Row],[Aktienanzahl / Quantity]]</f>
        <v>4761.8999999999996</v>
      </c>
      <c r="H105" s="29" t="s">
        <v>26</v>
      </c>
      <c r="I105" s="40" t="s">
        <v>64</v>
      </c>
      <c r="J105" s="29" t="s">
        <v>123</v>
      </c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2:29" x14ac:dyDescent="0.2">
      <c r="B106" s="37" t="s">
        <v>72</v>
      </c>
      <c r="C106" s="29" t="str">
        <f>+TEXT(FillsMillicom[[#This Row],[Trade Time]],"hh:mm:ss")</f>
        <v>10:25:01</v>
      </c>
      <c r="D106" s="17" t="s">
        <v>240</v>
      </c>
      <c r="E106" s="53">
        <v>57</v>
      </c>
      <c r="F106" s="53">
        <v>122.1</v>
      </c>
      <c r="G106" s="53">
        <f>+FillsMillicom[[#This Row],[Preis / Price]]*FillsMillicom[[#This Row],[Aktienanzahl / Quantity]]</f>
        <v>6959.7</v>
      </c>
      <c r="H106" s="29" t="s">
        <v>26</v>
      </c>
      <c r="I106" s="40" t="s">
        <v>27</v>
      </c>
      <c r="J106" s="29" t="s">
        <v>123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2:29" x14ac:dyDescent="0.2">
      <c r="B107" s="37" t="s">
        <v>72</v>
      </c>
      <c r="C107" s="29" t="str">
        <f>+TEXT(FillsMillicom[[#This Row],[Trade Time]],"hh:mm:ss")</f>
        <v>10:34:09</v>
      </c>
      <c r="D107" s="17" t="s">
        <v>240</v>
      </c>
      <c r="E107" s="53">
        <v>67</v>
      </c>
      <c r="F107" s="53">
        <v>122.2</v>
      </c>
      <c r="G107" s="53">
        <f>+FillsMillicom[[#This Row],[Preis / Price]]*FillsMillicom[[#This Row],[Aktienanzahl / Quantity]]</f>
        <v>8187.4000000000005</v>
      </c>
      <c r="H107" s="29" t="s">
        <v>26</v>
      </c>
      <c r="I107" s="40" t="s">
        <v>27</v>
      </c>
      <c r="J107" s="29" t="s">
        <v>124</v>
      </c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2:29" x14ac:dyDescent="0.2">
      <c r="B108" s="37" t="s">
        <v>72</v>
      </c>
      <c r="C108" s="29" t="str">
        <f>+TEXT(FillsMillicom[[#This Row],[Trade Time]],"hh:mm:ss")</f>
        <v>10:34:10</v>
      </c>
      <c r="D108" s="17" t="s">
        <v>240</v>
      </c>
      <c r="E108" s="53">
        <v>40</v>
      </c>
      <c r="F108" s="53">
        <v>122.1</v>
      </c>
      <c r="G108" s="53">
        <f>+FillsMillicom[[#This Row],[Preis / Price]]*FillsMillicom[[#This Row],[Aktienanzahl / Quantity]]</f>
        <v>4884</v>
      </c>
      <c r="H108" s="29" t="s">
        <v>26</v>
      </c>
      <c r="I108" s="40" t="s">
        <v>27</v>
      </c>
      <c r="J108" s="29" t="s">
        <v>125</v>
      </c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2:29" x14ac:dyDescent="0.2">
      <c r="B109" s="37" t="s">
        <v>72</v>
      </c>
      <c r="C109" s="29" t="str">
        <f>+TEXT(FillsMillicom[[#This Row],[Trade Time]],"hh:mm:ss")</f>
        <v>10:34:10</v>
      </c>
      <c r="D109" s="17" t="s">
        <v>240</v>
      </c>
      <c r="E109" s="53">
        <v>5</v>
      </c>
      <c r="F109" s="53">
        <v>122.1</v>
      </c>
      <c r="G109" s="53">
        <f>+FillsMillicom[[#This Row],[Preis / Price]]*FillsMillicom[[#This Row],[Aktienanzahl / Quantity]]</f>
        <v>610.5</v>
      </c>
      <c r="H109" s="29" t="s">
        <v>26</v>
      </c>
      <c r="I109" s="40" t="s">
        <v>27</v>
      </c>
      <c r="J109" s="29" t="s">
        <v>125</v>
      </c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2:29" x14ac:dyDescent="0.2">
      <c r="B110" s="37" t="s">
        <v>72</v>
      </c>
      <c r="C110" s="29" t="str">
        <f>+TEXT(FillsMillicom[[#This Row],[Trade Time]],"hh:mm:ss")</f>
        <v>10:34:10</v>
      </c>
      <c r="D110" s="17" t="s">
        <v>240</v>
      </c>
      <c r="E110" s="53">
        <v>11</v>
      </c>
      <c r="F110" s="53">
        <v>122.1</v>
      </c>
      <c r="G110" s="53">
        <f>+FillsMillicom[[#This Row],[Preis / Price]]*FillsMillicom[[#This Row],[Aktienanzahl / Quantity]]</f>
        <v>1343.1</v>
      </c>
      <c r="H110" s="29" t="s">
        <v>26</v>
      </c>
      <c r="I110" s="40" t="s">
        <v>64</v>
      </c>
      <c r="J110" s="29" t="s">
        <v>125</v>
      </c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2:29" x14ac:dyDescent="0.2">
      <c r="B111" s="37" t="s">
        <v>72</v>
      </c>
      <c r="C111" s="29" t="str">
        <f>+TEXT(FillsMillicom[[#This Row],[Trade Time]],"hh:mm:ss")</f>
        <v>10:34:10</v>
      </c>
      <c r="D111" s="17" t="s">
        <v>240</v>
      </c>
      <c r="E111" s="53">
        <v>40</v>
      </c>
      <c r="F111" s="53">
        <v>122.1</v>
      </c>
      <c r="G111" s="53">
        <f>+FillsMillicom[[#This Row],[Preis / Price]]*FillsMillicom[[#This Row],[Aktienanzahl / Quantity]]</f>
        <v>4884</v>
      </c>
      <c r="H111" s="29" t="s">
        <v>26</v>
      </c>
      <c r="I111" s="40" t="s">
        <v>64</v>
      </c>
      <c r="J111" s="29" t="s">
        <v>125</v>
      </c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2:29" x14ac:dyDescent="0.2">
      <c r="B112" s="37" t="s">
        <v>72</v>
      </c>
      <c r="C112" s="29" t="str">
        <f>+TEXT(FillsMillicom[[#This Row],[Trade Time]],"hh:mm:ss")</f>
        <v>10:34:10</v>
      </c>
      <c r="D112" s="17" t="s">
        <v>240</v>
      </c>
      <c r="E112" s="53">
        <v>76</v>
      </c>
      <c r="F112" s="53">
        <v>122.1</v>
      </c>
      <c r="G112" s="53">
        <f>+FillsMillicom[[#This Row],[Preis / Price]]*FillsMillicom[[#This Row],[Aktienanzahl / Quantity]]</f>
        <v>9279.6</v>
      </c>
      <c r="H112" s="29" t="s">
        <v>26</v>
      </c>
      <c r="I112" s="40" t="s">
        <v>27</v>
      </c>
      <c r="J112" s="29" t="s">
        <v>125</v>
      </c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2:29" x14ac:dyDescent="0.2">
      <c r="B113" s="37" t="s">
        <v>72</v>
      </c>
      <c r="C113" s="29" t="str">
        <f>+TEXT(FillsMillicom[[#This Row],[Trade Time]],"hh:mm:ss")</f>
        <v>10:34:10</v>
      </c>
      <c r="D113" s="17" t="s">
        <v>240</v>
      </c>
      <c r="E113" s="53">
        <v>3</v>
      </c>
      <c r="F113" s="53">
        <v>122.1</v>
      </c>
      <c r="G113" s="53">
        <f>+FillsMillicom[[#This Row],[Preis / Price]]*FillsMillicom[[#This Row],[Aktienanzahl / Quantity]]</f>
        <v>366.29999999999995</v>
      </c>
      <c r="H113" s="29" t="s">
        <v>26</v>
      </c>
      <c r="I113" s="40" t="s">
        <v>64</v>
      </c>
      <c r="J113" s="29" t="s">
        <v>125</v>
      </c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2:29" x14ac:dyDescent="0.2">
      <c r="B114" s="37" t="s">
        <v>72</v>
      </c>
      <c r="C114" s="29" t="str">
        <f>+TEXT(FillsMillicom[[#This Row],[Trade Time]],"hh:mm:ss")</f>
        <v>10:34:10</v>
      </c>
      <c r="D114" s="17" t="s">
        <v>240</v>
      </c>
      <c r="E114" s="53">
        <v>16</v>
      </c>
      <c r="F114" s="53">
        <v>122.1</v>
      </c>
      <c r="G114" s="53">
        <f>+FillsMillicom[[#This Row],[Preis / Price]]*FillsMillicom[[#This Row],[Aktienanzahl / Quantity]]</f>
        <v>1953.6</v>
      </c>
      <c r="H114" s="29" t="s">
        <v>26</v>
      </c>
      <c r="I114" s="40" t="s">
        <v>64</v>
      </c>
      <c r="J114" s="29" t="s">
        <v>125</v>
      </c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2:29" x14ac:dyDescent="0.2">
      <c r="B115" s="37" t="s">
        <v>72</v>
      </c>
      <c r="C115" s="29" t="str">
        <f>+TEXT(FillsMillicom[[#This Row],[Trade Time]],"hh:mm:ss")</f>
        <v>10:47:27</v>
      </c>
      <c r="D115" s="17" t="s">
        <v>240</v>
      </c>
      <c r="E115" s="53">
        <v>58</v>
      </c>
      <c r="F115" s="53">
        <v>122.1</v>
      </c>
      <c r="G115" s="53">
        <f>+FillsMillicom[[#This Row],[Preis / Price]]*FillsMillicom[[#This Row],[Aktienanzahl / Quantity]]</f>
        <v>7081.7999999999993</v>
      </c>
      <c r="H115" s="29" t="s">
        <v>26</v>
      </c>
      <c r="I115" s="40" t="s">
        <v>27</v>
      </c>
      <c r="J115" s="29" t="s">
        <v>126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2:29" x14ac:dyDescent="0.2">
      <c r="B116" s="37" t="s">
        <v>72</v>
      </c>
      <c r="C116" s="29" t="str">
        <f>+TEXT(FillsMillicom[[#This Row],[Trade Time]],"hh:mm:ss")</f>
        <v>10:47:31</v>
      </c>
      <c r="D116" s="17" t="s">
        <v>240</v>
      </c>
      <c r="E116" s="53">
        <v>2</v>
      </c>
      <c r="F116" s="53">
        <v>122.1</v>
      </c>
      <c r="G116" s="53">
        <f>+FillsMillicom[[#This Row],[Preis / Price]]*FillsMillicom[[#This Row],[Aktienanzahl / Quantity]]</f>
        <v>244.2</v>
      </c>
      <c r="H116" s="29" t="s">
        <v>26</v>
      </c>
      <c r="I116" s="40" t="s">
        <v>64</v>
      </c>
      <c r="J116" s="29" t="s">
        <v>127</v>
      </c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2:29" x14ac:dyDescent="0.2">
      <c r="B117" s="37" t="s">
        <v>72</v>
      </c>
      <c r="C117" s="29" t="str">
        <f>+TEXT(FillsMillicom[[#This Row],[Trade Time]],"hh:mm:ss")</f>
        <v>10:47:31</v>
      </c>
      <c r="D117" s="17" t="s">
        <v>240</v>
      </c>
      <c r="E117" s="53">
        <v>32</v>
      </c>
      <c r="F117" s="53">
        <v>122.1</v>
      </c>
      <c r="G117" s="53">
        <f>+FillsMillicom[[#This Row],[Preis / Price]]*FillsMillicom[[#This Row],[Aktienanzahl / Quantity]]</f>
        <v>3907.2</v>
      </c>
      <c r="H117" s="29" t="s">
        <v>26</v>
      </c>
      <c r="I117" s="40" t="s">
        <v>27</v>
      </c>
      <c r="J117" s="29" t="s">
        <v>127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2:29" x14ac:dyDescent="0.2">
      <c r="B118" s="37" t="s">
        <v>72</v>
      </c>
      <c r="C118" s="29" t="str">
        <f>+TEXT(FillsMillicom[[#This Row],[Trade Time]],"hh:mm:ss")</f>
        <v>10:47:46</v>
      </c>
      <c r="D118" s="17" t="s">
        <v>240</v>
      </c>
      <c r="E118" s="53">
        <v>30</v>
      </c>
      <c r="F118" s="53">
        <v>122.1</v>
      </c>
      <c r="G118" s="53">
        <f>+FillsMillicom[[#This Row],[Preis / Price]]*FillsMillicom[[#This Row],[Aktienanzahl / Quantity]]</f>
        <v>3663</v>
      </c>
      <c r="H118" s="29" t="s">
        <v>26</v>
      </c>
      <c r="I118" s="40" t="s">
        <v>64</v>
      </c>
      <c r="J118" s="29" t="s">
        <v>128</v>
      </c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2:29" x14ac:dyDescent="0.2">
      <c r="B119" s="37" t="s">
        <v>72</v>
      </c>
      <c r="C119" s="29" t="str">
        <f>+TEXT(FillsMillicom[[#This Row],[Trade Time]],"hh:mm:ss")</f>
        <v>10:52:12</v>
      </c>
      <c r="D119" s="17" t="s">
        <v>240</v>
      </c>
      <c r="E119" s="53">
        <v>32</v>
      </c>
      <c r="F119" s="53">
        <v>122.1</v>
      </c>
      <c r="G119" s="53">
        <f>+FillsMillicom[[#This Row],[Preis / Price]]*FillsMillicom[[#This Row],[Aktienanzahl / Quantity]]</f>
        <v>3907.2</v>
      </c>
      <c r="H119" s="29" t="s">
        <v>26</v>
      </c>
      <c r="I119" s="40" t="s">
        <v>27</v>
      </c>
      <c r="J119" s="29" t="s">
        <v>129</v>
      </c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2:29" x14ac:dyDescent="0.2">
      <c r="B120" s="37" t="s">
        <v>72</v>
      </c>
      <c r="C120" s="29" t="str">
        <f>+TEXT(FillsMillicom[[#This Row],[Trade Time]],"hh:mm:ss")</f>
        <v>10:52:12</v>
      </c>
      <c r="D120" s="17" t="s">
        <v>240</v>
      </c>
      <c r="E120" s="53">
        <v>12</v>
      </c>
      <c r="F120" s="53">
        <v>122.1</v>
      </c>
      <c r="G120" s="53">
        <f>+FillsMillicom[[#This Row],[Preis / Price]]*FillsMillicom[[#This Row],[Aktienanzahl / Quantity]]</f>
        <v>1465.1999999999998</v>
      </c>
      <c r="H120" s="29" t="s">
        <v>26</v>
      </c>
      <c r="I120" s="40" t="s">
        <v>64</v>
      </c>
      <c r="J120" s="29" t="s">
        <v>129</v>
      </c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2:29" x14ac:dyDescent="0.2">
      <c r="B121" s="37" t="s">
        <v>72</v>
      </c>
      <c r="C121" s="29" t="str">
        <f>+TEXT(FillsMillicom[[#This Row],[Trade Time]],"hh:mm:ss")</f>
        <v>10:52:12</v>
      </c>
      <c r="D121" s="17" t="s">
        <v>240</v>
      </c>
      <c r="E121" s="53">
        <v>2</v>
      </c>
      <c r="F121" s="53">
        <v>122.1</v>
      </c>
      <c r="G121" s="53">
        <f>+FillsMillicom[[#This Row],[Preis / Price]]*FillsMillicom[[#This Row],[Aktienanzahl / Quantity]]</f>
        <v>244.2</v>
      </c>
      <c r="H121" s="29" t="s">
        <v>26</v>
      </c>
      <c r="I121" s="40" t="s">
        <v>64</v>
      </c>
      <c r="J121" s="29" t="s">
        <v>129</v>
      </c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2:29" x14ac:dyDescent="0.2">
      <c r="B122" s="37" t="s">
        <v>72</v>
      </c>
      <c r="C122" s="29" t="str">
        <f>+TEXT(FillsMillicom[[#This Row],[Trade Time]],"hh:mm:ss")</f>
        <v>10:52:12</v>
      </c>
      <c r="D122" s="17" t="s">
        <v>240</v>
      </c>
      <c r="E122" s="53">
        <v>1</v>
      </c>
      <c r="F122" s="53">
        <v>122.1</v>
      </c>
      <c r="G122" s="53">
        <f>+FillsMillicom[[#This Row],[Preis / Price]]*FillsMillicom[[#This Row],[Aktienanzahl / Quantity]]</f>
        <v>122.1</v>
      </c>
      <c r="H122" s="29" t="s">
        <v>26</v>
      </c>
      <c r="I122" s="40" t="s">
        <v>64</v>
      </c>
      <c r="J122" s="29" t="s">
        <v>129</v>
      </c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2:29" x14ac:dyDescent="0.2">
      <c r="B123" s="37" t="s">
        <v>72</v>
      </c>
      <c r="C123" s="29" t="str">
        <f>+TEXT(FillsMillicom[[#This Row],[Trade Time]],"hh:mm:ss")</f>
        <v>10:52:12</v>
      </c>
      <c r="D123" s="17" t="s">
        <v>240</v>
      </c>
      <c r="E123" s="53">
        <v>17</v>
      </c>
      <c r="F123" s="53">
        <v>122.1</v>
      </c>
      <c r="G123" s="53">
        <f>+FillsMillicom[[#This Row],[Preis / Price]]*FillsMillicom[[#This Row],[Aktienanzahl / Quantity]]</f>
        <v>2075.6999999999998</v>
      </c>
      <c r="H123" s="29" t="s">
        <v>26</v>
      </c>
      <c r="I123" s="40" t="s">
        <v>64</v>
      </c>
      <c r="J123" s="29" t="s">
        <v>129</v>
      </c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2:29" x14ac:dyDescent="0.2">
      <c r="B124" s="37" t="s">
        <v>72</v>
      </c>
      <c r="C124" s="29" t="str">
        <f>+TEXT(FillsMillicom[[#This Row],[Trade Time]],"hh:mm:ss")</f>
        <v>10:54:06</v>
      </c>
      <c r="D124" s="17" t="s">
        <v>240</v>
      </c>
      <c r="E124" s="53">
        <v>17</v>
      </c>
      <c r="F124" s="53">
        <v>122.1</v>
      </c>
      <c r="G124" s="53">
        <f>+FillsMillicom[[#This Row],[Preis / Price]]*FillsMillicom[[#This Row],[Aktienanzahl / Quantity]]</f>
        <v>2075.6999999999998</v>
      </c>
      <c r="H124" s="29" t="s">
        <v>26</v>
      </c>
      <c r="I124" s="40" t="s">
        <v>64</v>
      </c>
      <c r="J124" s="29" t="s">
        <v>130</v>
      </c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2:29" x14ac:dyDescent="0.2">
      <c r="B125" s="37" t="s">
        <v>72</v>
      </c>
      <c r="C125" s="29" t="str">
        <f>+TEXT(FillsMillicom[[#This Row],[Trade Time]],"hh:mm:ss")</f>
        <v>10:54:06</v>
      </c>
      <c r="D125" s="17" t="s">
        <v>240</v>
      </c>
      <c r="E125" s="53">
        <v>22</v>
      </c>
      <c r="F125" s="53">
        <v>122.1</v>
      </c>
      <c r="G125" s="53">
        <f>+FillsMillicom[[#This Row],[Preis / Price]]*FillsMillicom[[#This Row],[Aktienanzahl / Quantity]]</f>
        <v>2686.2</v>
      </c>
      <c r="H125" s="29" t="s">
        <v>26</v>
      </c>
      <c r="I125" s="40" t="s">
        <v>27</v>
      </c>
      <c r="J125" s="29" t="s">
        <v>130</v>
      </c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2:29" x14ac:dyDescent="0.2">
      <c r="B126" s="37" t="s">
        <v>72</v>
      </c>
      <c r="C126" s="29" t="str">
        <f>+TEXT(FillsMillicom[[#This Row],[Trade Time]],"hh:mm:ss")</f>
        <v>10:54:06</v>
      </c>
      <c r="D126" s="17" t="s">
        <v>240</v>
      </c>
      <c r="E126" s="53">
        <v>13</v>
      </c>
      <c r="F126" s="53">
        <v>122.1</v>
      </c>
      <c r="G126" s="53">
        <f>+FillsMillicom[[#This Row],[Preis / Price]]*FillsMillicom[[#This Row],[Aktienanzahl / Quantity]]</f>
        <v>1587.3</v>
      </c>
      <c r="H126" s="29" t="s">
        <v>26</v>
      </c>
      <c r="I126" s="40" t="s">
        <v>64</v>
      </c>
      <c r="J126" s="29" t="s">
        <v>130</v>
      </c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2:29" x14ac:dyDescent="0.2">
      <c r="B127" s="37" t="s">
        <v>72</v>
      </c>
      <c r="C127" s="29" t="str">
        <f>+TEXT(FillsMillicom[[#This Row],[Trade Time]],"hh:mm:ss")</f>
        <v>10:54:06</v>
      </c>
      <c r="D127" s="17" t="s">
        <v>240</v>
      </c>
      <c r="E127" s="53">
        <v>1</v>
      </c>
      <c r="F127" s="53">
        <v>122.1</v>
      </c>
      <c r="G127" s="53">
        <f>+FillsMillicom[[#This Row],[Preis / Price]]*FillsMillicom[[#This Row],[Aktienanzahl / Quantity]]</f>
        <v>122.1</v>
      </c>
      <c r="H127" s="29" t="s">
        <v>26</v>
      </c>
      <c r="I127" s="40" t="s">
        <v>64</v>
      </c>
      <c r="J127" s="29" t="s">
        <v>130</v>
      </c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2:29" x14ac:dyDescent="0.2">
      <c r="B128" s="37" t="s">
        <v>72</v>
      </c>
      <c r="C128" s="29" t="str">
        <f>+TEXT(FillsMillicom[[#This Row],[Trade Time]],"hh:mm:ss")</f>
        <v>10:54:06</v>
      </c>
      <c r="D128" s="17" t="s">
        <v>240</v>
      </c>
      <c r="E128" s="53">
        <v>1</v>
      </c>
      <c r="F128" s="53">
        <v>122.1</v>
      </c>
      <c r="G128" s="53">
        <f>+FillsMillicom[[#This Row],[Preis / Price]]*FillsMillicom[[#This Row],[Aktienanzahl / Quantity]]</f>
        <v>122.1</v>
      </c>
      <c r="H128" s="29" t="s">
        <v>26</v>
      </c>
      <c r="I128" s="40" t="s">
        <v>64</v>
      </c>
      <c r="J128" s="29" t="s">
        <v>130</v>
      </c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2:29" x14ac:dyDescent="0.2">
      <c r="B129" s="37" t="s">
        <v>72</v>
      </c>
      <c r="C129" s="29" t="str">
        <f>+TEXT(FillsMillicom[[#This Row],[Trade Time]],"hh:mm:ss")</f>
        <v>10:54:06</v>
      </c>
      <c r="D129" s="17" t="s">
        <v>240</v>
      </c>
      <c r="E129" s="53">
        <v>5</v>
      </c>
      <c r="F129" s="53">
        <v>122.1</v>
      </c>
      <c r="G129" s="53">
        <f>+FillsMillicom[[#This Row],[Preis / Price]]*FillsMillicom[[#This Row],[Aktienanzahl / Quantity]]</f>
        <v>610.5</v>
      </c>
      <c r="H129" s="29" t="s">
        <v>26</v>
      </c>
      <c r="I129" s="40" t="s">
        <v>27</v>
      </c>
      <c r="J129" s="29" t="s">
        <v>130</v>
      </c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2:29" x14ac:dyDescent="0.2">
      <c r="B130" s="37" t="s">
        <v>72</v>
      </c>
      <c r="C130" s="29" t="str">
        <f>+TEXT(FillsMillicom[[#This Row],[Trade Time]],"hh:mm:ss")</f>
        <v>10:56:07</v>
      </c>
      <c r="D130" s="17" t="s">
        <v>240</v>
      </c>
      <c r="E130" s="53">
        <v>65</v>
      </c>
      <c r="F130" s="53">
        <v>122.3</v>
      </c>
      <c r="G130" s="53">
        <f>+FillsMillicom[[#This Row],[Preis / Price]]*FillsMillicom[[#This Row],[Aktienanzahl / Quantity]]</f>
        <v>7949.5</v>
      </c>
      <c r="H130" s="29" t="s">
        <v>26</v>
      </c>
      <c r="I130" s="40" t="s">
        <v>64</v>
      </c>
      <c r="J130" s="29" t="s">
        <v>131</v>
      </c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2:29" x14ac:dyDescent="0.2">
      <c r="B131" s="37" t="s">
        <v>72</v>
      </c>
      <c r="C131" s="29" t="str">
        <f>+TEXT(FillsMillicom[[#This Row],[Trade Time]],"hh:mm:ss")</f>
        <v>10:56:07</v>
      </c>
      <c r="D131" s="17" t="s">
        <v>240</v>
      </c>
      <c r="E131" s="53">
        <v>93</v>
      </c>
      <c r="F131" s="53">
        <v>122.3</v>
      </c>
      <c r="G131" s="53">
        <f>+FillsMillicom[[#This Row],[Preis / Price]]*FillsMillicom[[#This Row],[Aktienanzahl / Quantity]]</f>
        <v>11373.9</v>
      </c>
      <c r="H131" s="29" t="s">
        <v>26</v>
      </c>
      <c r="I131" s="40" t="s">
        <v>27</v>
      </c>
      <c r="J131" s="29" t="s">
        <v>131</v>
      </c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2:29" x14ac:dyDescent="0.2">
      <c r="B132" s="37" t="s">
        <v>72</v>
      </c>
      <c r="C132" s="29" t="str">
        <f>+TEXT(FillsMillicom[[#This Row],[Trade Time]],"hh:mm:ss")</f>
        <v>10:57:44</v>
      </c>
      <c r="D132" s="17" t="s">
        <v>240</v>
      </c>
      <c r="E132" s="53">
        <v>61</v>
      </c>
      <c r="F132" s="53">
        <v>122.2</v>
      </c>
      <c r="G132" s="53">
        <f>+FillsMillicom[[#This Row],[Preis / Price]]*FillsMillicom[[#This Row],[Aktienanzahl / Quantity]]</f>
        <v>7454.2</v>
      </c>
      <c r="H132" s="29" t="s">
        <v>26</v>
      </c>
      <c r="I132" s="40" t="s">
        <v>64</v>
      </c>
      <c r="J132" s="29" t="s">
        <v>132</v>
      </c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2:29" x14ac:dyDescent="0.2">
      <c r="B133" s="37" t="s">
        <v>72</v>
      </c>
      <c r="C133" s="29" t="str">
        <f>+TEXT(FillsMillicom[[#This Row],[Trade Time]],"hh:mm:ss")</f>
        <v>10:57:44</v>
      </c>
      <c r="D133" s="17" t="s">
        <v>240</v>
      </c>
      <c r="E133" s="53">
        <v>61</v>
      </c>
      <c r="F133" s="53">
        <v>122.2</v>
      </c>
      <c r="G133" s="53">
        <f>+FillsMillicom[[#This Row],[Preis / Price]]*FillsMillicom[[#This Row],[Aktienanzahl / Quantity]]</f>
        <v>7454.2</v>
      </c>
      <c r="H133" s="29" t="s">
        <v>26</v>
      </c>
      <c r="I133" s="40" t="s">
        <v>27</v>
      </c>
      <c r="J133" s="29" t="s">
        <v>132</v>
      </c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2:29" x14ac:dyDescent="0.2">
      <c r="B134" s="37" t="s">
        <v>72</v>
      </c>
      <c r="C134" s="29" t="str">
        <f>+TEXT(FillsMillicom[[#This Row],[Trade Time]],"hh:mm:ss")</f>
        <v>10:57:45</v>
      </c>
      <c r="D134" s="17" t="s">
        <v>240</v>
      </c>
      <c r="E134" s="53">
        <v>15</v>
      </c>
      <c r="F134" s="53">
        <v>122.2</v>
      </c>
      <c r="G134" s="53">
        <f>+FillsMillicom[[#This Row],[Preis / Price]]*FillsMillicom[[#This Row],[Aktienanzahl / Quantity]]</f>
        <v>1833</v>
      </c>
      <c r="H134" s="29" t="s">
        <v>26</v>
      </c>
      <c r="I134" s="40" t="s">
        <v>27</v>
      </c>
      <c r="J134" s="29" t="s">
        <v>133</v>
      </c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2:29" x14ac:dyDescent="0.2">
      <c r="B135" s="37" t="s">
        <v>72</v>
      </c>
      <c r="C135" s="29" t="str">
        <f>+TEXT(FillsMillicom[[#This Row],[Trade Time]],"hh:mm:ss")</f>
        <v>10:57:45</v>
      </c>
      <c r="D135" s="17" t="s">
        <v>240</v>
      </c>
      <c r="E135" s="53">
        <v>38</v>
      </c>
      <c r="F135" s="53">
        <v>122.2</v>
      </c>
      <c r="G135" s="53">
        <f>+FillsMillicom[[#This Row],[Preis / Price]]*FillsMillicom[[#This Row],[Aktienanzahl / Quantity]]</f>
        <v>4643.6000000000004</v>
      </c>
      <c r="H135" s="29" t="s">
        <v>26</v>
      </c>
      <c r="I135" s="40" t="s">
        <v>27</v>
      </c>
      <c r="J135" s="29" t="s">
        <v>133</v>
      </c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2:29" x14ac:dyDescent="0.2">
      <c r="B136" s="37" t="s">
        <v>72</v>
      </c>
      <c r="C136" s="29" t="str">
        <f>+TEXT(FillsMillicom[[#This Row],[Trade Time]],"hh:mm:ss")</f>
        <v>11:00:45</v>
      </c>
      <c r="D136" s="17" t="s">
        <v>240</v>
      </c>
      <c r="E136" s="53">
        <v>26</v>
      </c>
      <c r="F136" s="53">
        <v>122.1</v>
      </c>
      <c r="G136" s="53">
        <f>+FillsMillicom[[#This Row],[Preis / Price]]*FillsMillicom[[#This Row],[Aktienanzahl / Quantity]]</f>
        <v>3174.6</v>
      </c>
      <c r="H136" s="29" t="s">
        <v>26</v>
      </c>
      <c r="I136" s="40" t="s">
        <v>64</v>
      </c>
      <c r="J136" s="29" t="s">
        <v>134</v>
      </c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2:29" x14ac:dyDescent="0.2">
      <c r="B137" s="37" t="s">
        <v>72</v>
      </c>
      <c r="C137" s="29" t="str">
        <f>+TEXT(FillsMillicom[[#This Row],[Trade Time]],"hh:mm:ss")</f>
        <v>11:00:45</v>
      </c>
      <c r="D137" s="17" t="s">
        <v>240</v>
      </c>
      <c r="E137" s="53">
        <v>34</v>
      </c>
      <c r="F137" s="53">
        <v>122.1</v>
      </c>
      <c r="G137" s="53">
        <f>+FillsMillicom[[#This Row],[Preis / Price]]*FillsMillicom[[#This Row],[Aktienanzahl / Quantity]]</f>
        <v>4151.3999999999996</v>
      </c>
      <c r="H137" s="29" t="s">
        <v>26</v>
      </c>
      <c r="I137" s="40" t="s">
        <v>27</v>
      </c>
      <c r="J137" s="29" t="s">
        <v>134</v>
      </c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2:29" x14ac:dyDescent="0.2">
      <c r="B138" s="37" t="s">
        <v>72</v>
      </c>
      <c r="C138" s="29" t="str">
        <f>+TEXT(FillsMillicom[[#This Row],[Trade Time]],"hh:mm:ss")</f>
        <v>11:05:33</v>
      </c>
      <c r="D138" s="17" t="s">
        <v>240</v>
      </c>
      <c r="E138" s="53">
        <v>43</v>
      </c>
      <c r="F138" s="53">
        <v>122.2</v>
      </c>
      <c r="G138" s="53">
        <f>+FillsMillicom[[#This Row],[Preis / Price]]*FillsMillicom[[#This Row],[Aktienanzahl / Quantity]]</f>
        <v>5254.6</v>
      </c>
      <c r="H138" s="29" t="s">
        <v>26</v>
      </c>
      <c r="I138" s="40" t="s">
        <v>64</v>
      </c>
      <c r="J138" s="29" t="s">
        <v>135</v>
      </c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2:29" x14ac:dyDescent="0.2">
      <c r="B139" s="37" t="s">
        <v>72</v>
      </c>
      <c r="C139" s="29" t="str">
        <f>+TEXT(FillsMillicom[[#This Row],[Trade Time]],"hh:mm:ss")</f>
        <v>11:05:33</v>
      </c>
      <c r="D139" s="17" t="s">
        <v>240</v>
      </c>
      <c r="E139" s="53">
        <v>56</v>
      </c>
      <c r="F139" s="53">
        <v>122.2</v>
      </c>
      <c r="G139" s="53">
        <f>+FillsMillicom[[#This Row],[Preis / Price]]*FillsMillicom[[#This Row],[Aktienanzahl / Quantity]]</f>
        <v>6843.2</v>
      </c>
      <c r="H139" s="29" t="s">
        <v>26</v>
      </c>
      <c r="I139" s="40" t="s">
        <v>27</v>
      </c>
      <c r="J139" s="29" t="s">
        <v>135</v>
      </c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2:29" x14ac:dyDescent="0.2">
      <c r="B140" s="37" t="s">
        <v>72</v>
      </c>
      <c r="C140" s="29" t="str">
        <f>+TEXT(FillsMillicom[[#This Row],[Trade Time]],"hh:mm:ss")</f>
        <v>11:07:57</v>
      </c>
      <c r="D140" s="17" t="s">
        <v>240</v>
      </c>
      <c r="E140" s="53">
        <v>24</v>
      </c>
      <c r="F140" s="53">
        <v>122.1</v>
      </c>
      <c r="G140" s="53">
        <f>+FillsMillicom[[#This Row],[Preis / Price]]*FillsMillicom[[#This Row],[Aktienanzahl / Quantity]]</f>
        <v>2930.3999999999996</v>
      </c>
      <c r="H140" s="29" t="s">
        <v>26</v>
      </c>
      <c r="I140" s="40" t="s">
        <v>64</v>
      </c>
      <c r="J140" s="29" t="s">
        <v>136</v>
      </c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2:29" x14ac:dyDescent="0.2">
      <c r="B141" s="37" t="s">
        <v>72</v>
      </c>
      <c r="C141" s="29" t="str">
        <f>+TEXT(FillsMillicom[[#This Row],[Trade Time]],"hh:mm:ss")</f>
        <v>11:07:57</v>
      </c>
      <c r="D141" s="17" t="s">
        <v>240</v>
      </c>
      <c r="E141" s="53">
        <v>40</v>
      </c>
      <c r="F141" s="53">
        <v>122.1</v>
      </c>
      <c r="G141" s="53">
        <f>+FillsMillicom[[#This Row],[Preis / Price]]*FillsMillicom[[#This Row],[Aktienanzahl / Quantity]]</f>
        <v>4884</v>
      </c>
      <c r="H141" s="29" t="s">
        <v>26</v>
      </c>
      <c r="I141" s="40" t="s">
        <v>27</v>
      </c>
      <c r="J141" s="29" t="s">
        <v>136</v>
      </c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2:29" x14ac:dyDescent="0.2">
      <c r="B142" s="37" t="s">
        <v>72</v>
      </c>
      <c r="C142" s="29" t="str">
        <f>+TEXT(FillsMillicom[[#This Row],[Trade Time]],"hh:mm:ss")</f>
        <v>11:30:42</v>
      </c>
      <c r="D142" s="17" t="s">
        <v>240</v>
      </c>
      <c r="E142" s="53">
        <v>16</v>
      </c>
      <c r="F142" s="53">
        <v>122.6</v>
      </c>
      <c r="G142" s="53">
        <f>+FillsMillicom[[#This Row],[Preis / Price]]*FillsMillicom[[#This Row],[Aktienanzahl / Quantity]]</f>
        <v>1961.6</v>
      </c>
      <c r="H142" s="29" t="s">
        <v>26</v>
      </c>
      <c r="I142" s="40" t="s">
        <v>27</v>
      </c>
      <c r="J142" s="29" t="s">
        <v>137</v>
      </c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2:29" x14ac:dyDescent="0.2">
      <c r="B143" s="37" t="s">
        <v>72</v>
      </c>
      <c r="C143" s="29" t="str">
        <f>+TEXT(FillsMillicom[[#This Row],[Trade Time]],"hh:mm:ss")</f>
        <v>11:30:42</v>
      </c>
      <c r="D143" s="17" t="s">
        <v>240</v>
      </c>
      <c r="E143" s="53">
        <v>77</v>
      </c>
      <c r="F143" s="53">
        <v>122.6</v>
      </c>
      <c r="G143" s="53">
        <f>+FillsMillicom[[#This Row],[Preis / Price]]*FillsMillicom[[#This Row],[Aktienanzahl / Quantity]]</f>
        <v>9440.1999999999989</v>
      </c>
      <c r="H143" s="29" t="s">
        <v>26</v>
      </c>
      <c r="I143" s="40" t="s">
        <v>27</v>
      </c>
      <c r="J143" s="29" t="s">
        <v>137</v>
      </c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2:29" x14ac:dyDescent="0.2">
      <c r="B144" s="37" t="s">
        <v>72</v>
      </c>
      <c r="C144" s="29" t="str">
        <f>+TEXT(FillsMillicom[[#This Row],[Trade Time]],"hh:mm:ss")</f>
        <v>11:30:42</v>
      </c>
      <c r="D144" s="17" t="s">
        <v>240</v>
      </c>
      <c r="E144" s="53">
        <v>160</v>
      </c>
      <c r="F144" s="53">
        <v>122.6</v>
      </c>
      <c r="G144" s="53">
        <f>+FillsMillicom[[#This Row],[Preis / Price]]*FillsMillicom[[#This Row],[Aktienanzahl / Quantity]]</f>
        <v>19616</v>
      </c>
      <c r="H144" s="29" t="s">
        <v>26</v>
      </c>
      <c r="I144" s="40" t="s">
        <v>27</v>
      </c>
      <c r="J144" s="29" t="s">
        <v>137</v>
      </c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2:29" x14ac:dyDescent="0.2">
      <c r="B145" s="37" t="s">
        <v>72</v>
      </c>
      <c r="C145" s="29" t="str">
        <f>+TEXT(FillsMillicom[[#This Row],[Trade Time]],"hh:mm:ss")</f>
        <v>11:34:49</v>
      </c>
      <c r="D145" s="17" t="s">
        <v>240</v>
      </c>
      <c r="E145" s="53">
        <v>29</v>
      </c>
      <c r="F145" s="53">
        <v>122.6</v>
      </c>
      <c r="G145" s="53">
        <f>+FillsMillicom[[#This Row],[Preis / Price]]*FillsMillicom[[#This Row],[Aktienanzahl / Quantity]]</f>
        <v>3555.3999999999996</v>
      </c>
      <c r="H145" s="29" t="s">
        <v>26</v>
      </c>
      <c r="I145" s="40" t="s">
        <v>64</v>
      </c>
      <c r="J145" s="29" t="s">
        <v>138</v>
      </c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2:29" x14ac:dyDescent="0.2">
      <c r="B146" s="37" t="s">
        <v>72</v>
      </c>
      <c r="C146" s="29" t="str">
        <f>+TEXT(FillsMillicom[[#This Row],[Trade Time]],"hh:mm:ss")</f>
        <v>11:34:49</v>
      </c>
      <c r="D146" s="17" t="s">
        <v>240</v>
      </c>
      <c r="E146" s="53">
        <v>29</v>
      </c>
      <c r="F146" s="53">
        <v>122.6</v>
      </c>
      <c r="G146" s="53">
        <f>+FillsMillicom[[#This Row],[Preis / Price]]*FillsMillicom[[#This Row],[Aktienanzahl / Quantity]]</f>
        <v>3555.3999999999996</v>
      </c>
      <c r="H146" s="29" t="s">
        <v>26</v>
      </c>
      <c r="I146" s="40" t="s">
        <v>64</v>
      </c>
      <c r="J146" s="29" t="s">
        <v>138</v>
      </c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2:29" x14ac:dyDescent="0.2">
      <c r="B147" s="37" t="s">
        <v>72</v>
      </c>
      <c r="C147" s="29" t="str">
        <f>+TEXT(FillsMillicom[[#This Row],[Trade Time]],"hh:mm:ss")</f>
        <v>11:34:49</v>
      </c>
      <c r="D147" s="17" t="s">
        <v>240</v>
      </c>
      <c r="E147" s="53">
        <v>91</v>
      </c>
      <c r="F147" s="53">
        <v>122.6</v>
      </c>
      <c r="G147" s="53">
        <f>+FillsMillicom[[#This Row],[Preis / Price]]*FillsMillicom[[#This Row],[Aktienanzahl / Quantity]]</f>
        <v>11156.6</v>
      </c>
      <c r="H147" s="29" t="s">
        <v>26</v>
      </c>
      <c r="I147" s="40" t="s">
        <v>27</v>
      </c>
      <c r="J147" s="29" t="s">
        <v>138</v>
      </c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2:29" x14ac:dyDescent="0.2">
      <c r="B148" s="37" t="s">
        <v>72</v>
      </c>
      <c r="C148" s="29" t="str">
        <f>+TEXT(FillsMillicom[[#This Row],[Trade Time]],"hh:mm:ss")</f>
        <v>11:41:32</v>
      </c>
      <c r="D148" s="17" t="s">
        <v>240</v>
      </c>
      <c r="E148" s="53">
        <v>27</v>
      </c>
      <c r="F148" s="53">
        <v>122.7</v>
      </c>
      <c r="G148" s="53">
        <f>+FillsMillicom[[#This Row],[Preis / Price]]*FillsMillicom[[#This Row],[Aktienanzahl / Quantity]]</f>
        <v>3312.9</v>
      </c>
      <c r="H148" s="29" t="s">
        <v>26</v>
      </c>
      <c r="I148" s="40" t="s">
        <v>64</v>
      </c>
      <c r="J148" s="29" t="s">
        <v>139</v>
      </c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2:29" x14ac:dyDescent="0.2">
      <c r="B149" s="37" t="s">
        <v>72</v>
      </c>
      <c r="C149" s="29" t="str">
        <f>+TEXT(FillsMillicom[[#This Row],[Trade Time]],"hh:mm:ss")</f>
        <v>11:41:32</v>
      </c>
      <c r="D149" s="17" t="s">
        <v>240</v>
      </c>
      <c r="E149" s="53">
        <v>31</v>
      </c>
      <c r="F149" s="53">
        <v>122.7</v>
      </c>
      <c r="G149" s="53">
        <f>+FillsMillicom[[#This Row],[Preis / Price]]*FillsMillicom[[#This Row],[Aktienanzahl / Quantity]]</f>
        <v>3803.7000000000003</v>
      </c>
      <c r="H149" s="29" t="s">
        <v>26</v>
      </c>
      <c r="I149" s="40" t="s">
        <v>64</v>
      </c>
      <c r="J149" s="29" t="s">
        <v>139</v>
      </c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2:29" x14ac:dyDescent="0.2">
      <c r="B150" s="37" t="s">
        <v>72</v>
      </c>
      <c r="C150" s="29" t="str">
        <f>+TEXT(FillsMillicom[[#This Row],[Trade Time]],"hh:mm:ss")</f>
        <v>11:41:32</v>
      </c>
      <c r="D150" s="17" t="s">
        <v>240</v>
      </c>
      <c r="E150" s="53">
        <v>7</v>
      </c>
      <c r="F150" s="53">
        <v>122.7</v>
      </c>
      <c r="G150" s="53">
        <f>+FillsMillicom[[#This Row],[Preis / Price]]*FillsMillicom[[#This Row],[Aktienanzahl / Quantity]]</f>
        <v>858.9</v>
      </c>
      <c r="H150" s="29" t="s">
        <v>26</v>
      </c>
      <c r="I150" s="40" t="s">
        <v>27</v>
      </c>
      <c r="J150" s="29" t="s">
        <v>139</v>
      </c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2:29" x14ac:dyDescent="0.2">
      <c r="B151" s="37" t="s">
        <v>72</v>
      </c>
      <c r="C151" s="29" t="str">
        <f>+TEXT(FillsMillicom[[#This Row],[Trade Time]],"hh:mm:ss")</f>
        <v>11:41:32</v>
      </c>
      <c r="D151" s="17" t="s">
        <v>240</v>
      </c>
      <c r="E151" s="53">
        <v>86</v>
      </c>
      <c r="F151" s="53">
        <v>122.7</v>
      </c>
      <c r="G151" s="53">
        <f>+FillsMillicom[[#This Row],[Preis / Price]]*FillsMillicom[[#This Row],[Aktienanzahl / Quantity]]</f>
        <v>10552.2</v>
      </c>
      <c r="H151" s="29" t="s">
        <v>26</v>
      </c>
      <c r="I151" s="40" t="s">
        <v>27</v>
      </c>
      <c r="J151" s="29" t="s">
        <v>139</v>
      </c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2:29" x14ac:dyDescent="0.2">
      <c r="B152" s="37" t="s">
        <v>72</v>
      </c>
      <c r="C152" s="29" t="str">
        <f>+TEXT(FillsMillicom[[#This Row],[Trade Time]],"hh:mm:ss")</f>
        <v>11:46:44</v>
      </c>
      <c r="D152" s="17" t="s">
        <v>240</v>
      </c>
      <c r="E152" s="53">
        <v>7</v>
      </c>
      <c r="F152" s="53">
        <v>122.7</v>
      </c>
      <c r="G152" s="53">
        <f>+FillsMillicom[[#This Row],[Preis / Price]]*FillsMillicom[[#This Row],[Aktienanzahl / Quantity]]</f>
        <v>858.9</v>
      </c>
      <c r="H152" s="29" t="s">
        <v>26</v>
      </c>
      <c r="I152" s="40" t="s">
        <v>64</v>
      </c>
      <c r="J152" s="29" t="s">
        <v>140</v>
      </c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2:29" x14ac:dyDescent="0.2">
      <c r="B153" s="37" t="s">
        <v>72</v>
      </c>
      <c r="C153" s="29" t="str">
        <f>+TEXT(FillsMillicom[[#This Row],[Trade Time]],"hh:mm:ss")</f>
        <v>11:46:44</v>
      </c>
      <c r="D153" s="17" t="s">
        <v>240</v>
      </c>
      <c r="E153" s="53">
        <v>70</v>
      </c>
      <c r="F153" s="53">
        <v>122.7</v>
      </c>
      <c r="G153" s="53">
        <f>+FillsMillicom[[#This Row],[Preis / Price]]*FillsMillicom[[#This Row],[Aktienanzahl / Quantity]]</f>
        <v>8589</v>
      </c>
      <c r="H153" s="29" t="s">
        <v>26</v>
      </c>
      <c r="I153" s="40" t="s">
        <v>27</v>
      </c>
      <c r="J153" s="29" t="s">
        <v>140</v>
      </c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2:29" x14ac:dyDescent="0.2">
      <c r="B154" s="37" t="s">
        <v>72</v>
      </c>
      <c r="C154" s="29" t="str">
        <f>+TEXT(FillsMillicom[[#This Row],[Trade Time]],"hh:mm:ss")</f>
        <v>11:46:44</v>
      </c>
      <c r="D154" s="17" t="s">
        <v>240</v>
      </c>
      <c r="E154" s="53">
        <v>61</v>
      </c>
      <c r="F154" s="53">
        <v>122.7</v>
      </c>
      <c r="G154" s="53">
        <f>+FillsMillicom[[#This Row],[Preis / Price]]*FillsMillicom[[#This Row],[Aktienanzahl / Quantity]]</f>
        <v>7484.7</v>
      </c>
      <c r="H154" s="29" t="s">
        <v>26</v>
      </c>
      <c r="I154" s="40" t="s">
        <v>64</v>
      </c>
      <c r="J154" s="29" t="s">
        <v>140</v>
      </c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2:29" x14ac:dyDescent="0.2">
      <c r="B155" s="37" t="s">
        <v>72</v>
      </c>
      <c r="C155" s="29" t="str">
        <f>+TEXT(FillsMillicom[[#This Row],[Trade Time]],"hh:mm:ss")</f>
        <v>11:49:53</v>
      </c>
      <c r="D155" s="17" t="s">
        <v>240</v>
      </c>
      <c r="E155" s="53">
        <v>39</v>
      </c>
      <c r="F155" s="53">
        <v>122.8</v>
      </c>
      <c r="G155" s="53">
        <f>+FillsMillicom[[#This Row],[Preis / Price]]*FillsMillicom[[#This Row],[Aktienanzahl / Quantity]]</f>
        <v>4789.2</v>
      </c>
      <c r="H155" s="29" t="s">
        <v>26</v>
      </c>
      <c r="I155" s="40" t="s">
        <v>64</v>
      </c>
      <c r="J155" s="29" t="s">
        <v>141</v>
      </c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2:29" x14ac:dyDescent="0.2">
      <c r="B156" s="37" t="s">
        <v>72</v>
      </c>
      <c r="C156" s="29" t="str">
        <f>+TEXT(FillsMillicom[[#This Row],[Trade Time]],"hh:mm:ss")</f>
        <v>11:56:29</v>
      </c>
      <c r="D156" s="17" t="s">
        <v>240</v>
      </c>
      <c r="E156" s="53">
        <v>39</v>
      </c>
      <c r="F156" s="53">
        <v>122.8</v>
      </c>
      <c r="G156" s="53">
        <f>+FillsMillicom[[#This Row],[Preis / Price]]*FillsMillicom[[#This Row],[Aktienanzahl / Quantity]]</f>
        <v>4789.2</v>
      </c>
      <c r="H156" s="29" t="s">
        <v>26</v>
      </c>
      <c r="I156" s="40" t="s">
        <v>27</v>
      </c>
      <c r="J156" s="29" t="s">
        <v>142</v>
      </c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2:29" x14ac:dyDescent="0.2">
      <c r="B157" s="37" t="s">
        <v>72</v>
      </c>
      <c r="C157" s="29" t="str">
        <f>+TEXT(FillsMillicom[[#This Row],[Trade Time]],"hh:mm:ss")</f>
        <v>11:56:29</v>
      </c>
      <c r="D157" s="17" t="s">
        <v>240</v>
      </c>
      <c r="E157" s="53">
        <v>46</v>
      </c>
      <c r="F157" s="53">
        <v>122.8</v>
      </c>
      <c r="G157" s="53">
        <f>+FillsMillicom[[#This Row],[Preis / Price]]*FillsMillicom[[#This Row],[Aktienanzahl / Quantity]]</f>
        <v>5648.8</v>
      </c>
      <c r="H157" s="29" t="s">
        <v>26</v>
      </c>
      <c r="I157" s="40" t="s">
        <v>27</v>
      </c>
      <c r="J157" s="29" t="s">
        <v>142</v>
      </c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2:29" x14ac:dyDescent="0.2">
      <c r="B158" s="37" t="s">
        <v>72</v>
      </c>
      <c r="C158" s="29" t="str">
        <f>+TEXT(FillsMillicom[[#This Row],[Trade Time]],"hh:mm:ss")</f>
        <v>11:58:34</v>
      </c>
      <c r="D158" s="17" t="s">
        <v>240</v>
      </c>
      <c r="E158" s="53">
        <v>103</v>
      </c>
      <c r="F158" s="53">
        <v>122.7</v>
      </c>
      <c r="G158" s="53">
        <f>+FillsMillicom[[#This Row],[Preis / Price]]*FillsMillicom[[#This Row],[Aktienanzahl / Quantity]]</f>
        <v>12638.1</v>
      </c>
      <c r="H158" s="29" t="s">
        <v>26</v>
      </c>
      <c r="I158" s="40" t="s">
        <v>64</v>
      </c>
      <c r="J158" s="29" t="s">
        <v>143</v>
      </c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2:29" x14ac:dyDescent="0.2">
      <c r="B159" s="37" t="s">
        <v>72</v>
      </c>
      <c r="C159" s="29" t="str">
        <f>+TEXT(FillsMillicom[[#This Row],[Trade Time]],"hh:mm:ss")</f>
        <v>11:58:34</v>
      </c>
      <c r="D159" s="17" t="s">
        <v>240</v>
      </c>
      <c r="E159" s="53">
        <v>77</v>
      </c>
      <c r="F159" s="53">
        <v>122.7</v>
      </c>
      <c r="G159" s="53">
        <f>+FillsMillicom[[#This Row],[Preis / Price]]*FillsMillicom[[#This Row],[Aktienanzahl / Quantity]]</f>
        <v>9447.9</v>
      </c>
      <c r="H159" s="29" t="s">
        <v>26</v>
      </c>
      <c r="I159" s="40" t="s">
        <v>27</v>
      </c>
      <c r="J159" s="29" t="s">
        <v>143</v>
      </c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2:29" x14ac:dyDescent="0.2">
      <c r="B160" s="37" t="s">
        <v>72</v>
      </c>
      <c r="C160" s="29" t="str">
        <f>+TEXT(FillsMillicom[[#This Row],[Trade Time]],"hh:mm:ss")</f>
        <v>11:58:42</v>
      </c>
      <c r="D160" s="17" t="s">
        <v>240</v>
      </c>
      <c r="E160" s="53">
        <v>4</v>
      </c>
      <c r="F160" s="53">
        <v>122.7</v>
      </c>
      <c r="G160" s="53">
        <f>+FillsMillicom[[#This Row],[Preis / Price]]*FillsMillicom[[#This Row],[Aktienanzahl / Quantity]]</f>
        <v>490.8</v>
      </c>
      <c r="H160" s="29" t="s">
        <v>26</v>
      </c>
      <c r="I160" s="40" t="s">
        <v>64</v>
      </c>
      <c r="J160" s="29" t="s">
        <v>70</v>
      </c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2:29" x14ac:dyDescent="0.2">
      <c r="B161" s="37" t="s">
        <v>72</v>
      </c>
      <c r="C161" s="29" t="str">
        <f>+TEXT(FillsMillicom[[#This Row],[Trade Time]],"hh:mm:ss")</f>
        <v>11:58:42</v>
      </c>
      <c r="D161" s="17" t="s">
        <v>240</v>
      </c>
      <c r="E161" s="53">
        <v>43</v>
      </c>
      <c r="F161" s="53">
        <v>122.7</v>
      </c>
      <c r="G161" s="53">
        <f>+FillsMillicom[[#This Row],[Preis / Price]]*FillsMillicom[[#This Row],[Aktienanzahl / Quantity]]</f>
        <v>5276.1</v>
      </c>
      <c r="H161" s="29" t="s">
        <v>26</v>
      </c>
      <c r="I161" s="40" t="s">
        <v>64</v>
      </c>
      <c r="J161" s="29" t="s">
        <v>70</v>
      </c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2:29" x14ac:dyDescent="0.2">
      <c r="B162" s="37" t="s">
        <v>72</v>
      </c>
      <c r="C162" s="29" t="str">
        <f>+TEXT(FillsMillicom[[#This Row],[Trade Time]],"hh:mm:ss")</f>
        <v>12:08:36</v>
      </c>
      <c r="D162" s="17" t="s">
        <v>240</v>
      </c>
      <c r="E162" s="53">
        <v>67</v>
      </c>
      <c r="F162" s="53">
        <v>122.8</v>
      </c>
      <c r="G162" s="53">
        <f>+FillsMillicom[[#This Row],[Preis / Price]]*FillsMillicom[[#This Row],[Aktienanzahl / Quantity]]</f>
        <v>8227.6</v>
      </c>
      <c r="H162" s="29" t="s">
        <v>26</v>
      </c>
      <c r="I162" s="40" t="s">
        <v>64</v>
      </c>
      <c r="J162" s="29" t="s">
        <v>144</v>
      </c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2:29" x14ac:dyDescent="0.2">
      <c r="B163" s="37" t="s">
        <v>72</v>
      </c>
      <c r="C163" s="29" t="str">
        <f>+TEXT(FillsMillicom[[#This Row],[Trade Time]],"hh:mm:ss")</f>
        <v>12:08:36</v>
      </c>
      <c r="D163" s="17" t="s">
        <v>240</v>
      </c>
      <c r="E163" s="53">
        <v>58</v>
      </c>
      <c r="F163" s="53">
        <v>122.8</v>
      </c>
      <c r="G163" s="53">
        <f>+FillsMillicom[[#This Row],[Preis / Price]]*FillsMillicom[[#This Row],[Aktienanzahl / Quantity]]</f>
        <v>7122.4</v>
      </c>
      <c r="H163" s="29" t="s">
        <v>26</v>
      </c>
      <c r="I163" s="40" t="s">
        <v>27</v>
      </c>
      <c r="J163" s="29" t="s">
        <v>144</v>
      </c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2:29" x14ac:dyDescent="0.2">
      <c r="B164" s="37" t="s">
        <v>72</v>
      </c>
      <c r="C164" s="29" t="str">
        <f>+TEXT(FillsMillicom[[#This Row],[Trade Time]],"hh:mm:ss")</f>
        <v>12:08:37</v>
      </c>
      <c r="D164" s="17" t="s">
        <v>240</v>
      </c>
      <c r="E164" s="53">
        <v>20</v>
      </c>
      <c r="F164" s="53">
        <v>122.8</v>
      </c>
      <c r="G164" s="53">
        <f>+FillsMillicom[[#This Row],[Preis / Price]]*FillsMillicom[[#This Row],[Aktienanzahl / Quantity]]</f>
        <v>2456</v>
      </c>
      <c r="H164" s="29" t="s">
        <v>26</v>
      </c>
      <c r="I164" s="40" t="s">
        <v>64</v>
      </c>
      <c r="J164" s="29" t="s">
        <v>145</v>
      </c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2:29" x14ac:dyDescent="0.2">
      <c r="B165" s="37" t="s">
        <v>72</v>
      </c>
      <c r="C165" s="29" t="str">
        <f>+TEXT(FillsMillicom[[#This Row],[Trade Time]],"hh:mm:ss")</f>
        <v>12:08:37</v>
      </c>
      <c r="D165" s="17" t="s">
        <v>240</v>
      </c>
      <c r="E165" s="53">
        <v>27</v>
      </c>
      <c r="F165" s="53">
        <v>122.8</v>
      </c>
      <c r="G165" s="53">
        <f>+FillsMillicom[[#This Row],[Preis / Price]]*FillsMillicom[[#This Row],[Aktienanzahl / Quantity]]</f>
        <v>3315.6</v>
      </c>
      <c r="H165" s="29" t="s">
        <v>26</v>
      </c>
      <c r="I165" s="40" t="s">
        <v>64</v>
      </c>
      <c r="J165" s="29" t="s">
        <v>145</v>
      </c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2:29" x14ac:dyDescent="0.2">
      <c r="B166" s="37" t="s">
        <v>72</v>
      </c>
      <c r="C166" s="29" t="str">
        <f>+TEXT(FillsMillicom[[#This Row],[Trade Time]],"hh:mm:ss")</f>
        <v>12:13:02</v>
      </c>
      <c r="D166" s="17" t="s">
        <v>240</v>
      </c>
      <c r="E166" s="53">
        <v>32</v>
      </c>
      <c r="F166" s="53">
        <v>122.9</v>
      </c>
      <c r="G166" s="53">
        <f>+FillsMillicom[[#This Row],[Preis / Price]]*FillsMillicom[[#This Row],[Aktienanzahl / Quantity]]</f>
        <v>3932.8</v>
      </c>
      <c r="H166" s="29" t="s">
        <v>26</v>
      </c>
      <c r="I166" s="40" t="s">
        <v>64</v>
      </c>
      <c r="J166" s="29" t="s">
        <v>146</v>
      </c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2:29" x14ac:dyDescent="0.2">
      <c r="B167" s="37" t="s">
        <v>72</v>
      </c>
      <c r="C167" s="29" t="str">
        <f>+TEXT(FillsMillicom[[#This Row],[Trade Time]],"hh:mm:ss")</f>
        <v>12:13:02</v>
      </c>
      <c r="D167" s="17" t="s">
        <v>240</v>
      </c>
      <c r="E167" s="53">
        <v>32</v>
      </c>
      <c r="F167" s="53">
        <v>122.9</v>
      </c>
      <c r="G167" s="53">
        <f>+FillsMillicom[[#This Row],[Preis / Price]]*FillsMillicom[[#This Row],[Aktienanzahl / Quantity]]</f>
        <v>3932.8</v>
      </c>
      <c r="H167" s="29" t="s">
        <v>26</v>
      </c>
      <c r="I167" s="40" t="s">
        <v>27</v>
      </c>
      <c r="J167" s="29" t="s">
        <v>146</v>
      </c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2:29" x14ac:dyDescent="0.2">
      <c r="B168" s="37" t="s">
        <v>72</v>
      </c>
      <c r="C168" s="29" t="str">
        <f>+TEXT(FillsMillicom[[#This Row],[Trade Time]],"hh:mm:ss")</f>
        <v>12:13:09</v>
      </c>
      <c r="D168" s="17" t="s">
        <v>240</v>
      </c>
      <c r="E168" s="53">
        <v>38</v>
      </c>
      <c r="F168" s="53">
        <v>122.8</v>
      </c>
      <c r="G168" s="53">
        <f>+FillsMillicom[[#This Row],[Preis / Price]]*FillsMillicom[[#This Row],[Aktienanzahl / Quantity]]</f>
        <v>4666.3999999999996</v>
      </c>
      <c r="H168" s="29" t="s">
        <v>26</v>
      </c>
      <c r="I168" s="40" t="s">
        <v>27</v>
      </c>
      <c r="J168" s="29" t="s">
        <v>147</v>
      </c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2:29" x14ac:dyDescent="0.2">
      <c r="B169" s="37" t="s">
        <v>72</v>
      </c>
      <c r="C169" s="29" t="str">
        <f>+TEXT(FillsMillicom[[#This Row],[Trade Time]],"hh:mm:ss")</f>
        <v>12:13:09</v>
      </c>
      <c r="D169" s="17" t="s">
        <v>240</v>
      </c>
      <c r="E169" s="53">
        <v>37</v>
      </c>
      <c r="F169" s="53">
        <v>122.9</v>
      </c>
      <c r="G169" s="53">
        <f>+FillsMillicom[[#This Row],[Preis / Price]]*FillsMillicom[[#This Row],[Aktienanzahl / Quantity]]</f>
        <v>4547.3</v>
      </c>
      <c r="H169" s="29" t="s">
        <v>26</v>
      </c>
      <c r="I169" s="40" t="s">
        <v>27</v>
      </c>
      <c r="J169" s="29" t="s">
        <v>147</v>
      </c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2:29" x14ac:dyDescent="0.2">
      <c r="B170" s="37" t="s">
        <v>72</v>
      </c>
      <c r="C170" s="29" t="str">
        <f>+TEXT(FillsMillicom[[#This Row],[Trade Time]],"hh:mm:ss")</f>
        <v>12:13:11</v>
      </c>
      <c r="D170" s="17" t="s">
        <v>240</v>
      </c>
      <c r="E170" s="53">
        <v>72</v>
      </c>
      <c r="F170" s="53">
        <v>122.8</v>
      </c>
      <c r="G170" s="53">
        <f>+FillsMillicom[[#This Row],[Preis / Price]]*FillsMillicom[[#This Row],[Aktienanzahl / Quantity]]</f>
        <v>8841.6</v>
      </c>
      <c r="H170" s="29" t="s">
        <v>26</v>
      </c>
      <c r="I170" s="40" t="s">
        <v>27</v>
      </c>
      <c r="J170" s="29" t="s">
        <v>148</v>
      </c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2:29" x14ac:dyDescent="0.2">
      <c r="B171" s="37" t="s">
        <v>72</v>
      </c>
      <c r="C171" s="29" t="str">
        <f>+TEXT(FillsMillicom[[#This Row],[Trade Time]],"hh:mm:ss")</f>
        <v>12:13:22</v>
      </c>
      <c r="D171" s="17" t="s">
        <v>240</v>
      </c>
      <c r="E171" s="53">
        <v>47</v>
      </c>
      <c r="F171" s="53">
        <v>122.7</v>
      </c>
      <c r="G171" s="53">
        <f>+FillsMillicom[[#This Row],[Preis / Price]]*FillsMillicom[[#This Row],[Aktienanzahl / Quantity]]</f>
        <v>5766.9000000000005</v>
      </c>
      <c r="H171" s="29" t="s">
        <v>26</v>
      </c>
      <c r="I171" s="40" t="s">
        <v>27</v>
      </c>
      <c r="J171" s="29" t="s">
        <v>149</v>
      </c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2:29" x14ac:dyDescent="0.2">
      <c r="B172" s="37" t="s">
        <v>72</v>
      </c>
      <c r="C172" s="29" t="str">
        <f>+TEXT(FillsMillicom[[#This Row],[Trade Time]],"hh:mm:ss")</f>
        <v>12:24:23</v>
      </c>
      <c r="D172" s="17" t="s">
        <v>240</v>
      </c>
      <c r="E172" s="53">
        <v>65</v>
      </c>
      <c r="F172" s="53">
        <v>122.6</v>
      </c>
      <c r="G172" s="53">
        <f>+FillsMillicom[[#This Row],[Preis / Price]]*FillsMillicom[[#This Row],[Aktienanzahl / Quantity]]</f>
        <v>7969</v>
      </c>
      <c r="H172" s="29" t="s">
        <v>26</v>
      </c>
      <c r="I172" s="40" t="s">
        <v>27</v>
      </c>
      <c r="J172" s="29" t="s">
        <v>150</v>
      </c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2:29" x14ac:dyDescent="0.2">
      <c r="B173" s="37" t="s">
        <v>72</v>
      </c>
      <c r="C173" s="29" t="str">
        <f>+TEXT(FillsMillicom[[#This Row],[Trade Time]],"hh:mm:ss")</f>
        <v>12:24:30</v>
      </c>
      <c r="D173" s="17" t="s">
        <v>240</v>
      </c>
      <c r="E173" s="53">
        <v>53</v>
      </c>
      <c r="F173" s="53">
        <v>122.6</v>
      </c>
      <c r="G173" s="53">
        <f>+FillsMillicom[[#This Row],[Preis / Price]]*FillsMillicom[[#This Row],[Aktienanzahl / Quantity]]</f>
        <v>6497.7999999999993</v>
      </c>
      <c r="H173" s="29" t="s">
        <v>26</v>
      </c>
      <c r="I173" s="40" t="s">
        <v>27</v>
      </c>
      <c r="J173" s="29" t="s">
        <v>151</v>
      </c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2:29" x14ac:dyDescent="0.2">
      <c r="B174" s="37" t="s">
        <v>72</v>
      </c>
      <c r="C174" s="29" t="str">
        <f>+TEXT(FillsMillicom[[#This Row],[Trade Time]],"hh:mm:ss")</f>
        <v>12:25:44</v>
      </c>
      <c r="D174" s="17" t="s">
        <v>240</v>
      </c>
      <c r="E174" s="53">
        <v>47</v>
      </c>
      <c r="F174" s="53">
        <v>122.6</v>
      </c>
      <c r="G174" s="53">
        <f>+FillsMillicom[[#This Row],[Preis / Price]]*FillsMillicom[[#This Row],[Aktienanzahl / Quantity]]</f>
        <v>5762.2</v>
      </c>
      <c r="H174" s="29" t="s">
        <v>26</v>
      </c>
      <c r="I174" s="40" t="s">
        <v>27</v>
      </c>
      <c r="J174" s="29" t="s">
        <v>152</v>
      </c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2:29" x14ac:dyDescent="0.2">
      <c r="B175" s="37" t="s">
        <v>72</v>
      </c>
      <c r="C175" s="29" t="str">
        <f>+TEXT(FillsMillicom[[#This Row],[Trade Time]],"hh:mm:ss")</f>
        <v>12:25:44</v>
      </c>
      <c r="D175" s="17" t="s">
        <v>240</v>
      </c>
      <c r="E175" s="53">
        <v>64</v>
      </c>
      <c r="F175" s="53">
        <v>122.6</v>
      </c>
      <c r="G175" s="53">
        <f>+FillsMillicom[[#This Row],[Preis / Price]]*FillsMillicom[[#This Row],[Aktienanzahl / Quantity]]</f>
        <v>7846.4</v>
      </c>
      <c r="H175" s="29" t="s">
        <v>26</v>
      </c>
      <c r="I175" s="40" t="s">
        <v>64</v>
      </c>
      <c r="J175" s="29" t="s">
        <v>152</v>
      </c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2:29" x14ac:dyDescent="0.2">
      <c r="B176" s="37" t="s">
        <v>72</v>
      </c>
      <c r="C176" s="29" t="str">
        <f>+TEXT(FillsMillicom[[#This Row],[Trade Time]],"hh:mm:ss")</f>
        <v>12:26:56</v>
      </c>
      <c r="D176" s="17" t="s">
        <v>240</v>
      </c>
      <c r="E176" s="53">
        <v>54</v>
      </c>
      <c r="F176" s="53">
        <v>122.5</v>
      </c>
      <c r="G176" s="53">
        <f>+FillsMillicom[[#This Row],[Preis / Price]]*FillsMillicom[[#This Row],[Aktienanzahl / Quantity]]</f>
        <v>6615</v>
      </c>
      <c r="H176" s="29" t="s">
        <v>26</v>
      </c>
      <c r="I176" s="40" t="s">
        <v>64</v>
      </c>
      <c r="J176" s="29" t="s">
        <v>153</v>
      </c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2:29" x14ac:dyDescent="0.2">
      <c r="B177" s="37" t="s">
        <v>72</v>
      </c>
      <c r="C177" s="29" t="str">
        <f>+TEXT(FillsMillicom[[#This Row],[Trade Time]],"hh:mm:ss")</f>
        <v>12:32:06</v>
      </c>
      <c r="D177" s="17" t="s">
        <v>240</v>
      </c>
      <c r="E177" s="53">
        <v>40</v>
      </c>
      <c r="F177" s="53">
        <v>122.4</v>
      </c>
      <c r="G177" s="53">
        <f>+FillsMillicom[[#This Row],[Preis / Price]]*FillsMillicom[[#This Row],[Aktienanzahl / Quantity]]</f>
        <v>4896</v>
      </c>
      <c r="H177" s="29" t="s">
        <v>26</v>
      </c>
      <c r="I177" s="40" t="s">
        <v>64</v>
      </c>
      <c r="J177" s="29" t="s">
        <v>154</v>
      </c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2:29" x14ac:dyDescent="0.2">
      <c r="B178" s="37" t="s">
        <v>72</v>
      </c>
      <c r="C178" s="29" t="str">
        <f>+TEXT(FillsMillicom[[#This Row],[Trade Time]],"hh:mm:ss")</f>
        <v>12:32:06</v>
      </c>
      <c r="D178" s="17" t="s">
        <v>240</v>
      </c>
      <c r="E178" s="53">
        <v>3</v>
      </c>
      <c r="F178" s="53">
        <v>122.4</v>
      </c>
      <c r="G178" s="53">
        <f>+FillsMillicom[[#This Row],[Preis / Price]]*FillsMillicom[[#This Row],[Aktienanzahl / Quantity]]</f>
        <v>367.20000000000005</v>
      </c>
      <c r="H178" s="29" t="s">
        <v>26</v>
      </c>
      <c r="I178" s="40" t="s">
        <v>64</v>
      </c>
      <c r="J178" s="29" t="s">
        <v>154</v>
      </c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2:29" x14ac:dyDescent="0.2">
      <c r="B179" s="37" t="s">
        <v>72</v>
      </c>
      <c r="C179" s="29" t="str">
        <f>+TEXT(FillsMillicom[[#This Row],[Trade Time]],"hh:mm:ss")</f>
        <v>12:32:06</v>
      </c>
      <c r="D179" s="17" t="s">
        <v>240</v>
      </c>
      <c r="E179" s="53">
        <v>56</v>
      </c>
      <c r="F179" s="53">
        <v>122.4</v>
      </c>
      <c r="G179" s="53">
        <f>+FillsMillicom[[#This Row],[Preis / Price]]*FillsMillicom[[#This Row],[Aktienanzahl / Quantity]]</f>
        <v>6854.4000000000005</v>
      </c>
      <c r="H179" s="29" t="s">
        <v>26</v>
      </c>
      <c r="I179" s="40" t="s">
        <v>27</v>
      </c>
      <c r="J179" s="29" t="s">
        <v>154</v>
      </c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2:29" x14ac:dyDescent="0.2">
      <c r="B180" s="37" t="s">
        <v>72</v>
      </c>
      <c r="C180" s="29" t="str">
        <f>+TEXT(FillsMillicom[[#This Row],[Trade Time]],"hh:mm:ss")</f>
        <v>12:38:08</v>
      </c>
      <c r="D180" s="17" t="s">
        <v>240</v>
      </c>
      <c r="E180" s="53">
        <v>39</v>
      </c>
      <c r="F180" s="53">
        <v>122.3</v>
      </c>
      <c r="G180" s="53">
        <f>+FillsMillicom[[#This Row],[Preis / Price]]*FillsMillicom[[#This Row],[Aktienanzahl / Quantity]]</f>
        <v>4769.7</v>
      </c>
      <c r="H180" s="29" t="s">
        <v>26</v>
      </c>
      <c r="I180" s="40" t="s">
        <v>64</v>
      </c>
      <c r="J180" s="29" t="s">
        <v>155</v>
      </c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2:29" x14ac:dyDescent="0.2">
      <c r="B181" s="37" t="s">
        <v>72</v>
      </c>
      <c r="C181" s="29" t="str">
        <f>+TEXT(FillsMillicom[[#This Row],[Trade Time]],"hh:mm:ss")</f>
        <v>12:38:08</v>
      </c>
      <c r="D181" s="17" t="s">
        <v>240</v>
      </c>
      <c r="E181" s="53">
        <v>61</v>
      </c>
      <c r="F181" s="53">
        <v>122.3</v>
      </c>
      <c r="G181" s="53">
        <f>+FillsMillicom[[#This Row],[Preis / Price]]*FillsMillicom[[#This Row],[Aktienanzahl / Quantity]]</f>
        <v>7460.3</v>
      </c>
      <c r="H181" s="29" t="s">
        <v>26</v>
      </c>
      <c r="I181" s="40" t="s">
        <v>27</v>
      </c>
      <c r="J181" s="29" t="s">
        <v>155</v>
      </c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2:29" x14ac:dyDescent="0.2">
      <c r="B182" s="37" t="s">
        <v>72</v>
      </c>
      <c r="C182" s="29" t="str">
        <f>+TEXT(FillsMillicom[[#This Row],[Trade Time]],"hh:mm:ss")</f>
        <v>12:40:04</v>
      </c>
      <c r="D182" s="17" t="s">
        <v>240</v>
      </c>
      <c r="E182" s="53">
        <v>41</v>
      </c>
      <c r="F182" s="53">
        <v>122.3</v>
      </c>
      <c r="G182" s="53">
        <f>+FillsMillicom[[#This Row],[Preis / Price]]*FillsMillicom[[#This Row],[Aktienanzahl / Quantity]]</f>
        <v>5014.3</v>
      </c>
      <c r="H182" s="29" t="s">
        <v>26</v>
      </c>
      <c r="I182" s="40" t="s">
        <v>27</v>
      </c>
      <c r="J182" s="29" t="s">
        <v>156</v>
      </c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2:29" x14ac:dyDescent="0.2">
      <c r="B183" s="37" t="s">
        <v>72</v>
      </c>
      <c r="C183" s="29" t="str">
        <f>+TEXT(FillsMillicom[[#This Row],[Trade Time]],"hh:mm:ss")</f>
        <v>12:43:25</v>
      </c>
      <c r="D183" s="17" t="s">
        <v>240</v>
      </c>
      <c r="E183" s="53">
        <v>45</v>
      </c>
      <c r="F183" s="53">
        <v>122.2</v>
      </c>
      <c r="G183" s="53">
        <f>+FillsMillicom[[#This Row],[Preis / Price]]*FillsMillicom[[#This Row],[Aktienanzahl / Quantity]]</f>
        <v>5499</v>
      </c>
      <c r="H183" s="29" t="s">
        <v>26</v>
      </c>
      <c r="I183" s="40" t="s">
        <v>27</v>
      </c>
      <c r="J183" s="29" t="s">
        <v>157</v>
      </c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2:29" x14ac:dyDescent="0.2">
      <c r="B184" s="37" t="s">
        <v>72</v>
      </c>
      <c r="C184" s="29" t="str">
        <f>+TEXT(FillsMillicom[[#This Row],[Trade Time]],"hh:mm:ss")</f>
        <v>12:43:25</v>
      </c>
      <c r="D184" s="17" t="s">
        <v>240</v>
      </c>
      <c r="E184" s="53">
        <v>27</v>
      </c>
      <c r="F184" s="53">
        <v>122.1</v>
      </c>
      <c r="G184" s="53">
        <f>+FillsMillicom[[#This Row],[Preis / Price]]*FillsMillicom[[#This Row],[Aktienanzahl / Quantity]]</f>
        <v>3296.7</v>
      </c>
      <c r="H184" s="29" t="s">
        <v>26</v>
      </c>
      <c r="I184" s="40" t="s">
        <v>27</v>
      </c>
      <c r="J184" s="29" t="s">
        <v>157</v>
      </c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2:29" x14ac:dyDescent="0.2">
      <c r="B185" s="37" t="s">
        <v>72</v>
      </c>
      <c r="C185" s="29" t="str">
        <f>+TEXT(FillsMillicom[[#This Row],[Trade Time]],"hh:mm:ss")</f>
        <v>12:43:25</v>
      </c>
      <c r="D185" s="17" t="s">
        <v>240</v>
      </c>
      <c r="E185" s="53">
        <v>38</v>
      </c>
      <c r="F185" s="53">
        <v>122.2</v>
      </c>
      <c r="G185" s="53">
        <f>+FillsMillicom[[#This Row],[Preis / Price]]*FillsMillicom[[#This Row],[Aktienanzahl / Quantity]]</f>
        <v>4643.6000000000004</v>
      </c>
      <c r="H185" s="29" t="s">
        <v>26</v>
      </c>
      <c r="I185" s="40" t="s">
        <v>64</v>
      </c>
      <c r="J185" s="29" t="s">
        <v>157</v>
      </c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2:29" x14ac:dyDescent="0.2">
      <c r="B186" s="37" t="s">
        <v>72</v>
      </c>
      <c r="C186" s="29" t="str">
        <f>+TEXT(FillsMillicom[[#This Row],[Trade Time]],"hh:mm:ss")</f>
        <v>12:47:00</v>
      </c>
      <c r="D186" s="17" t="s">
        <v>240</v>
      </c>
      <c r="E186" s="53">
        <v>21</v>
      </c>
      <c r="F186" s="53">
        <v>122.1</v>
      </c>
      <c r="G186" s="53">
        <f>+FillsMillicom[[#This Row],[Preis / Price]]*FillsMillicom[[#This Row],[Aktienanzahl / Quantity]]</f>
        <v>2564.1</v>
      </c>
      <c r="H186" s="29" t="s">
        <v>26</v>
      </c>
      <c r="I186" s="40" t="s">
        <v>27</v>
      </c>
      <c r="J186" s="29" t="s">
        <v>158</v>
      </c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2:29" x14ac:dyDescent="0.2">
      <c r="B187" s="37" t="s">
        <v>72</v>
      </c>
      <c r="C187" s="29" t="str">
        <f>+TEXT(FillsMillicom[[#This Row],[Trade Time]],"hh:mm:ss")</f>
        <v>12:47:00</v>
      </c>
      <c r="D187" s="17" t="s">
        <v>240</v>
      </c>
      <c r="E187" s="53">
        <v>20</v>
      </c>
      <c r="F187" s="53">
        <v>122.1</v>
      </c>
      <c r="G187" s="53">
        <f>+FillsMillicom[[#This Row],[Preis / Price]]*FillsMillicom[[#This Row],[Aktienanzahl / Quantity]]</f>
        <v>2442</v>
      </c>
      <c r="H187" s="29" t="s">
        <v>26</v>
      </c>
      <c r="I187" s="40" t="s">
        <v>27</v>
      </c>
      <c r="J187" s="29" t="s">
        <v>158</v>
      </c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2:29" x14ac:dyDescent="0.2">
      <c r="B188" s="37" t="s">
        <v>72</v>
      </c>
      <c r="C188" s="29" t="str">
        <f>+TEXT(FillsMillicom[[#This Row],[Trade Time]],"hh:mm:ss")</f>
        <v>12:53:14</v>
      </c>
      <c r="D188" s="17" t="s">
        <v>240</v>
      </c>
      <c r="E188" s="53">
        <v>47</v>
      </c>
      <c r="F188" s="53">
        <v>122.1</v>
      </c>
      <c r="G188" s="53">
        <f>+FillsMillicom[[#This Row],[Preis / Price]]*FillsMillicom[[#This Row],[Aktienanzahl / Quantity]]</f>
        <v>5738.7</v>
      </c>
      <c r="H188" s="29" t="s">
        <v>26</v>
      </c>
      <c r="I188" s="40" t="s">
        <v>64</v>
      </c>
      <c r="J188" s="29" t="s">
        <v>159</v>
      </c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2:29" x14ac:dyDescent="0.2">
      <c r="B189" s="37" t="s">
        <v>72</v>
      </c>
      <c r="C189" s="29" t="str">
        <f>+TEXT(FillsMillicom[[#This Row],[Trade Time]],"hh:mm:ss")</f>
        <v>12:53:14</v>
      </c>
      <c r="D189" s="17" t="s">
        <v>240</v>
      </c>
      <c r="E189" s="53">
        <v>52</v>
      </c>
      <c r="F189" s="53">
        <v>122.1</v>
      </c>
      <c r="G189" s="53">
        <f>+FillsMillicom[[#This Row],[Preis / Price]]*FillsMillicom[[#This Row],[Aktienanzahl / Quantity]]</f>
        <v>6349.2</v>
      </c>
      <c r="H189" s="29" t="s">
        <v>26</v>
      </c>
      <c r="I189" s="40" t="s">
        <v>27</v>
      </c>
      <c r="J189" s="29" t="s">
        <v>159</v>
      </c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2:29" x14ac:dyDescent="0.2">
      <c r="B190" s="37" t="s">
        <v>72</v>
      </c>
      <c r="C190" s="29" t="str">
        <f>+TEXT(FillsMillicom[[#This Row],[Trade Time]],"hh:mm:ss")</f>
        <v>12:58:53</v>
      </c>
      <c r="D190" s="17" t="s">
        <v>240</v>
      </c>
      <c r="E190" s="53">
        <v>42</v>
      </c>
      <c r="F190" s="53">
        <v>122.3</v>
      </c>
      <c r="G190" s="53">
        <f>+FillsMillicom[[#This Row],[Preis / Price]]*FillsMillicom[[#This Row],[Aktienanzahl / Quantity]]</f>
        <v>5136.5999999999995</v>
      </c>
      <c r="H190" s="29" t="s">
        <v>26</v>
      </c>
      <c r="I190" s="40" t="s">
        <v>27</v>
      </c>
      <c r="J190" s="29" t="s">
        <v>160</v>
      </c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2:29" x14ac:dyDescent="0.2">
      <c r="B191" s="37" t="s">
        <v>72</v>
      </c>
      <c r="C191" s="29" t="str">
        <f>+TEXT(FillsMillicom[[#This Row],[Trade Time]],"hh:mm:ss")</f>
        <v>12:58:53</v>
      </c>
      <c r="D191" s="17" t="s">
        <v>240</v>
      </c>
      <c r="E191" s="53">
        <v>42</v>
      </c>
      <c r="F191" s="53">
        <v>122.3</v>
      </c>
      <c r="G191" s="53">
        <f>+FillsMillicom[[#This Row],[Preis / Price]]*FillsMillicom[[#This Row],[Aktienanzahl / Quantity]]</f>
        <v>5136.5999999999995</v>
      </c>
      <c r="H191" s="29" t="s">
        <v>26</v>
      </c>
      <c r="I191" s="40" t="s">
        <v>64</v>
      </c>
      <c r="J191" s="29" t="s">
        <v>160</v>
      </c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2:29" x14ac:dyDescent="0.2">
      <c r="B192" s="37" t="s">
        <v>72</v>
      </c>
      <c r="C192" s="29" t="str">
        <f>+TEXT(FillsMillicom[[#This Row],[Trade Time]],"hh:mm:ss")</f>
        <v>13:00:08</v>
      </c>
      <c r="D192" s="17" t="s">
        <v>240</v>
      </c>
      <c r="E192" s="53">
        <v>33</v>
      </c>
      <c r="F192" s="53">
        <v>122.3</v>
      </c>
      <c r="G192" s="53">
        <f>+FillsMillicom[[#This Row],[Preis / Price]]*FillsMillicom[[#This Row],[Aktienanzahl / Quantity]]</f>
        <v>4035.9</v>
      </c>
      <c r="H192" s="29" t="s">
        <v>26</v>
      </c>
      <c r="I192" s="40" t="s">
        <v>27</v>
      </c>
      <c r="J192" s="29" t="s">
        <v>161</v>
      </c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2:29" x14ac:dyDescent="0.2">
      <c r="B193" s="37" t="s">
        <v>72</v>
      </c>
      <c r="C193" s="29" t="str">
        <f>+TEXT(FillsMillicom[[#This Row],[Trade Time]],"hh:mm:ss")</f>
        <v>13:00:08</v>
      </c>
      <c r="D193" s="17" t="s">
        <v>240</v>
      </c>
      <c r="E193" s="53">
        <v>27</v>
      </c>
      <c r="F193" s="53">
        <v>122.3</v>
      </c>
      <c r="G193" s="53">
        <f>+FillsMillicom[[#This Row],[Preis / Price]]*FillsMillicom[[#This Row],[Aktienanzahl / Quantity]]</f>
        <v>3302.1</v>
      </c>
      <c r="H193" s="29" t="s">
        <v>26</v>
      </c>
      <c r="I193" s="40" t="s">
        <v>64</v>
      </c>
      <c r="J193" s="29" t="s">
        <v>161</v>
      </c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2:29" x14ac:dyDescent="0.2">
      <c r="B194" s="37" t="s">
        <v>72</v>
      </c>
      <c r="C194" s="29" t="str">
        <f>+TEXT(FillsMillicom[[#This Row],[Trade Time]],"hh:mm:ss")</f>
        <v>13:00:08</v>
      </c>
      <c r="D194" s="17" t="s">
        <v>240</v>
      </c>
      <c r="E194" s="53">
        <v>7</v>
      </c>
      <c r="F194" s="53">
        <v>122.3</v>
      </c>
      <c r="G194" s="53">
        <f>+FillsMillicom[[#This Row],[Preis / Price]]*FillsMillicom[[#This Row],[Aktienanzahl / Quantity]]</f>
        <v>856.1</v>
      </c>
      <c r="H194" s="29" t="s">
        <v>26</v>
      </c>
      <c r="I194" s="40" t="s">
        <v>64</v>
      </c>
      <c r="J194" s="29" t="s">
        <v>161</v>
      </c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2:29" x14ac:dyDescent="0.2">
      <c r="B195" s="37" t="s">
        <v>72</v>
      </c>
      <c r="C195" s="29" t="str">
        <f>+TEXT(FillsMillicom[[#This Row],[Trade Time]],"hh:mm:ss")</f>
        <v>13:00:08</v>
      </c>
      <c r="D195" s="17" t="s">
        <v>240</v>
      </c>
      <c r="E195" s="53">
        <v>49</v>
      </c>
      <c r="F195" s="53">
        <v>122.3</v>
      </c>
      <c r="G195" s="53">
        <f>+FillsMillicom[[#This Row],[Preis / Price]]*FillsMillicom[[#This Row],[Aktienanzahl / Quantity]]</f>
        <v>5992.7</v>
      </c>
      <c r="H195" s="29" t="s">
        <v>26</v>
      </c>
      <c r="I195" s="40" t="s">
        <v>27</v>
      </c>
      <c r="J195" s="29" t="s">
        <v>161</v>
      </c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2:29" x14ac:dyDescent="0.2">
      <c r="B196" s="37" t="s">
        <v>72</v>
      </c>
      <c r="C196" s="29" t="str">
        <f>+TEXT(FillsMillicom[[#This Row],[Trade Time]],"hh:mm:ss")</f>
        <v>13:03:55</v>
      </c>
      <c r="D196" s="17" t="s">
        <v>240</v>
      </c>
      <c r="E196" s="53">
        <v>42</v>
      </c>
      <c r="F196" s="53">
        <v>122.3</v>
      </c>
      <c r="G196" s="53">
        <f>+FillsMillicom[[#This Row],[Preis / Price]]*FillsMillicom[[#This Row],[Aktienanzahl / Quantity]]</f>
        <v>5136.5999999999995</v>
      </c>
      <c r="H196" s="29" t="s">
        <v>26</v>
      </c>
      <c r="I196" s="40" t="s">
        <v>27</v>
      </c>
      <c r="J196" s="29" t="s">
        <v>162</v>
      </c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2:29" x14ac:dyDescent="0.2">
      <c r="B197" s="37" t="s">
        <v>72</v>
      </c>
      <c r="C197" s="29" t="str">
        <f>+TEXT(FillsMillicom[[#This Row],[Trade Time]],"hh:mm:ss")</f>
        <v>13:12:44</v>
      </c>
      <c r="D197" s="17" t="s">
        <v>240</v>
      </c>
      <c r="E197" s="53">
        <v>58</v>
      </c>
      <c r="F197" s="53">
        <v>122.2</v>
      </c>
      <c r="G197" s="53">
        <f>+FillsMillicom[[#This Row],[Preis / Price]]*FillsMillicom[[#This Row],[Aktienanzahl / Quantity]]</f>
        <v>7087.6</v>
      </c>
      <c r="H197" s="29" t="s">
        <v>26</v>
      </c>
      <c r="I197" s="40" t="s">
        <v>64</v>
      </c>
      <c r="J197" s="29" t="s">
        <v>163</v>
      </c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2:29" x14ac:dyDescent="0.2">
      <c r="B198" s="37" t="s">
        <v>72</v>
      </c>
      <c r="C198" s="29" t="str">
        <f>+TEXT(FillsMillicom[[#This Row],[Trade Time]],"hh:mm:ss")</f>
        <v>13:12:44</v>
      </c>
      <c r="D198" s="17" t="s">
        <v>240</v>
      </c>
      <c r="E198" s="53">
        <v>46</v>
      </c>
      <c r="F198" s="53">
        <v>122.2</v>
      </c>
      <c r="G198" s="53">
        <f>+FillsMillicom[[#This Row],[Preis / Price]]*FillsMillicom[[#This Row],[Aktienanzahl / Quantity]]</f>
        <v>5621.2</v>
      </c>
      <c r="H198" s="29" t="s">
        <v>26</v>
      </c>
      <c r="I198" s="40" t="s">
        <v>27</v>
      </c>
      <c r="J198" s="29" t="s">
        <v>163</v>
      </c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2:29" x14ac:dyDescent="0.2">
      <c r="B199" s="37" t="s">
        <v>72</v>
      </c>
      <c r="C199" s="29" t="str">
        <f>+TEXT(FillsMillicom[[#This Row],[Trade Time]],"hh:mm:ss")</f>
        <v>13:12:44</v>
      </c>
      <c r="D199" s="17" t="s">
        <v>240</v>
      </c>
      <c r="E199" s="53">
        <v>24</v>
      </c>
      <c r="F199" s="53">
        <v>122.2</v>
      </c>
      <c r="G199" s="53">
        <f>+FillsMillicom[[#This Row],[Preis / Price]]*FillsMillicom[[#This Row],[Aktienanzahl / Quantity]]</f>
        <v>2932.8</v>
      </c>
      <c r="H199" s="29" t="s">
        <v>26</v>
      </c>
      <c r="I199" s="40" t="s">
        <v>27</v>
      </c>
      <c r="J199" s="29" t="s">
        <v>163</v>
      </c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2:29" x14ac:dyDescent="0.2">
      <c r="B200" s="37" t="s">
        <v>72</v>
      </c>
      <c r="C200" s="29" t="str">
        <f>+TEXT(FillsMillicom[[#This Row],[Trade Time]],"hh:mm:ss")</f>
        <v>13:13:02</v>
      </c>
      <c r="D200" s="17" t="s">
        <v>240</v>
      </c>
      <c r="E200" s="53">
        <v>61</v>
      </c>
      <c r="F200" s="53">
        <v>122.1</v>
      </c>
      <c r="G200" s="53">
        <f>+FillsMillicom[[#This Row],[Preis / Price]]*FillsMillicom[[#This Row],[Aktienanzahl / Quantity]]</f>
        <v>7448.0999999999995</v>
      </c>
      <c r="H200" s="29" t="s">
        <v>26</v>
      </c>
      <c r="I200" s="40" t="s">
        <v>27</v>
      </c>
      <c r="J200" s="29" t="s">
        <v>164</v>
      </c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2:29" x14ac:dyDescent="0.2">
      <c r="B201" s="37" t="s">
        <v>72</v>
      </c>
      <c r="C201" s="29" t="str">
        <f>+TEXT(FillsMillicom[[#This Row],[Trade Time]],"hh:mm:ss")</f>
        <v>13:13:05</v>
      </c>
      <c r="D201" s="17" t="s">
        <v>240</v>
      </c>
      <c r="E201" s="53">
        <v>43</v>
      </c>
      <c r="F201" s="53">
        <v>122.1</v>
      </c>
      <c r="G201" s="53">
        <f>+FillsMillicom[[#This Row],[Preis / Price]]*FillsMillicom[[#This Row],[Aktienanzahl / Quantity]]</f>
        <v>5250.3</v>
      </c>
      <c r="H201" s="29" t="s">
        <v>26</v>
      </c>
      <c r="I201" s="40" t="s">
        <v>64</v>
      </c>
      <c r="J201" s="29" t="s">
        <v>165</v>
      </c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2:29" x14ac:dyDescent="0.2">
      <c r="B202" s="37" t="s">
        <v>72</v>
      </c>
      <c r="C202" s="29" t="str">
        <f>+TEXT(FillsMillicom[[#This Row],[Trade Time]],"hh:mm:ss")</f>
        <v>13:19:38</v>
      </c>
      <c r="D202" s="17" t="s">
        <v>240</v>
      </c>
      <c r="E202" s="53">
        <v>51</v>
      </c>
      <c r="F202" s="53">
        <v>122.2</v>
      </c>
      <c r="G202" s="53">
        <f>+FillsMillicom[[#This Row],[Preis / Price]]*FillsMillicom[[#This Row],[Aktienanzahl / Quantity]]</f>
        <v>6232.2</v>
      </c>
      <c r="H202" s="29" t="s">
        <v>26</v>
      </c>
      <c r="I202" s="40" t="s">
        <v>64</v>
      </c>
      <c r="J202" s="29" t="s">
        <v>166</v>
      </c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2:29" x14ac:dyDescent="0.2">
      <c r="B203" s="37" t="s">
        <v>72</v>
      </c>
      <c r="C203" s="29" t="str">
        <f>+TEXT(FillsMillicom[[#This Row],[Trade Time]],"hh:mm:ss")</f>
        <v>13:19:38</v>
      </c>
      <c r="D203" s="17" t="s">
        <v>240</v>
      </c>
      <c r="E203" s="53">
        <v>48</v>
      </c>
      <c r="F203" s="53">
        <v>122.2</v>
      </c>
      <c r="G203" s="53">
        <f>+FillsMillicom[[#This Row],[Preis / Price]]*FillsMillicom[[#This Row],[Aktienanzahl / Quantity]]</f>
        <v>5865.6</v>
      </c>
      <c r="H203" s="29" t="s">
        <v>26</v>
      </c>
      <c r="I203" s="40" t="s">
        <v>27</v>
      </c>
      <c r="J203" s="29" t="s">
        <v>166</v>
      </c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2:29" x14ac:dyDescent="0.2">
      <c r="B204" s="37" t="s">
        <v>72</v>
      </c>
      <c r="C204" s="29" t="str">
        <f>+TEXT(FillsMillicom[[#This Row],[Trade Time]],"hh:mm:ss")</f>
        <v>13:25:55</v>
      </c>
      <c r="D204" s="17" t="s">
        <v>240</v>
      </c>
      <c r="E204" s="53">
        <v>50</v>
      </c>
      <c r="F204" s="53">
        <v>122.1</v>
      </c>
      <c r="G204" s="53">
        <f>+FillsMillicom[[#This Row],[Preis / Price]]*FillsMillicom[[#This Row],[Aktienanzahl / Quantity]]</f>
        <v>6105</v>
      </c>
      <c r="H204" s="29" t="s">
        <v>26</v>
      </c>
      <c r="I204" s="40" t="s">
        <v>27</v>
      </c>
      <c r="J204" s="29" t="s">
        <v>167</v>
      </c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2:29" x14ac:dyDescent="0.2">
      <c r="B205" s="37" t="s">
        <v>72</v>
      </c>
      <c r="C205" s="29" t="str">
        <f>+TEXT(FillsMillicom[[#This Row],[Trade Time]],"hh:mm:ss")</f>
        <v>13:25:55</v>
      </c>
      <c r="D205" s="17" t="s">
        <v>240</v>
      </c>
      <c r="E205" s="53">
        <v>52</v>
      </c>
      <c r="F205" s="53">
        <v>122.2</v>
      </c>
      <c r="G205" s="53">
        <f>+FillsMillicom[[#This Row],[Preis / Price]]*FillsMillicom[[#This Row],[Aktienanzahl / Quantity]]</f>
        <v>6354.4000000000005</v>
      </c>
      <c r="H205" s="29" t="s">
        <v>26</v>
      </c>
      <c r="I205" s="40" t="s">
        <v>64</v>
      </c>
      <c r="J205" s="29" t="s">
        <v>167</v>
      </c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2:29" x14ac:dyDescent="0.2">
      <c r="B206" s="37" t="s">
        <v>72</v>
      </c>
      <c r="C206" s="29" t="str">
        <f>+TEXT(FillsMillicom[[#This Row],[Trade Time]],"hh:mm:ss")</f>
        <v>13:25:55</v>
      </c>
      <c r="D206" s="17" t="s">
        <v>240</v>
      </c>
      <c r="E206" s="53">
        <v>75</v>
      </c>
      <c r="F206" s="53">
        <v>122.2</v>
      </c>
      <c r="G206" s="53">
        <f>+FillsMillicom[[#This Row],[Preis / Price]]*FillsMillicom[[#This Row],[Aktienanzahl / Quantity]]</f>
        <v>9165</v>
      </c>
      <c r="H206" s="29" t="s">
        <v>26</v>
      </c>
      <c r="I206" s="40" t="s">
        <v>27</v>
      </c>
      <c r="J206" s="29" t="s">
        <v>167</v>
      </c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2:29" x14ac:dyDescent="0.2">
      <c r="B207" s="37" t="s">
        <v>72</v>
      </c>
      <c r="C207" s="29" t="str">
        <f>+TEXT(FillsMillicom[[#This Row],[Trade Time]],"hh:mm:ss")</f>
        <v>13:26:11</v>
      </c>
      <c r="D207" s="17" t="s">
        <v>240</v>
      </c>
      <c r="E207" s="53">
        <v>8</v>
      </c>
      <c r="F207" s="53">
        <v>122</v>
      </c>
      <c r="G207" s="53">
        <f>+FillsMillicom[[#This Row],[Preis / Price]]*FillsMillicom[[#This Row],[Aktienanzahl / Quantity]]</f>
        <v>976</v>
      </c>
      <c r="H207" s="29" t="s">
        <v>26</v>
      </c>
      <c r="I207" s="40" t="s">
        <v>27</v>
      </c>
      <c r="J207" s="29" t="s">
        <v>168</v>
      </c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2:29" x14ac:dyDescent="0.2">
      <c r="B208" s="37" t="s">
        <v>72</v>
      </c>
      <c r="C208" s="29" t="str">
        <f>+TEXT(FillsMillicom[[#This Row],[Trade Time]],"hh:mm:ss")</f>
        <v>13:26:11</v>
      </c>
      <c r="D208" s="17" t="s">
        <v>240</v>
      </c>
      <c r="E208" s="53">
        <v>2</v>
      </c>
      <c r="F208" s="53">
        <v>122</v>
      </c>
      <c r="G208" s="53">
        <f>+FillsMillicom[[#This Row],[Preis / Price]]*FillsMillicom[[#This Row],[Aktienanzahl / Quantity]]</f>
        <v>244</v>
      </c>
      <c r="H208" s="29" t="s">
        <v>26</v>
      </c>
      <c r="I208" s="40" t="s">
        <v>27</v>
      </c>
      <c r="J208" s="29" t="s">
        <v>168</v>
      </c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2:29" x14ac:dyDescent="0.2">
      <c r="B209" s="37" t="s">
        <v>72</v>
      </c>
      <c r="C209" s="29" t="str">
        <f>+TEXT(FillsMillicom[[#This Row],[Trade Time]],"hh:mm:ss")</f>
        <v>13:29:30</v>
      </c>
      <c r="D209" s="17" t="s">
        <v>240</v>
      </c>
      <c r="E209" s="53">
        <v>14</v>
      </c>
      <c r="F209" s="53">
        <v>122</v>
      </c>
      <c r="G209" s="53">
        <f>+FillsMillicom[[#This Row],[Preis / Price]]*FillsMillicom[[#This Row],[Aktienanzahl / Quantity]]</f>
        <v>1708</v>
      </c>
      <c r="H209" s="29" t="s">
        <v>26</v>
      </c>
      <c r="I209" s="40" t="s">
        <v>64</v>
      </c>
      <c r="J209" s="29" t="s">
        <v>169</v>
      </c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2:29" x14ac:dyDescent="0.2">
      <c r="B210" s="37" t="s">
        <v>72</v>
      </c>
      <c r="C210" s="29" t="str">
        <f>+TEXT(FillsMillicom[[#This Row],[Trade Time]],"hh:mm:ss")</f>
        <v>13:30:01</v>
      </c>
      <c r="D210" s="17" t="s">
        <v>240</v>
      </c>
      <c r="E210" s="53">
        <v>24</v>
      </c>
      <c r="F210" s="53">
        <v>122.1</v>
      </c>
      <c r="G210" s="53">
        <f>+FillsMillicom[[#This Row],[Preis / Price]]*FillsMillicom[[#This Row],[Aktienanzahl / Quantity]]</f>
        <v>2930.3999999999996</v>
      </c>
      <c r="H210" s="29" t="s">
        <v>26</v>
      </c>
      <c r="I210" s="40" t="s">
        <v>64</v>
      </c>
      <c r="J210" s="29" t="s">
        <v>170</v>
      </c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2:29" x14ac:dyDescent="0.2">
      <c r="B211" s="37" t="s">
        <v>72</v>
      </c>
      <c r="C211" s="29" t="str">
        <f>+TEXT(FillsMillicom[[#This Row],[Trade Time]],"hh:mm:ss")</f>
        <v>13:30:01</v>
      </c>
      <c r="D211" s="17" t="s">
        <v>240</v>
      </c>
      <c r="E211" s="53">
        <v>39</v>
      </c>
      <c r="F211" s="53">
        <v>122</v>
      </c>
      <c r="G211" s="53">
        <f>+FillsMillicom[[#This Row],[Preis / Price]]*FillsMillicom[[#This Row],[Aktienanzahl / Quantity]]</f>
        <v>4758</v>
      </c>
      <c r="H211" s="29" t="s">
        <v>26</v>
      </c>
      <c r="I211" s="40" t="s">
        <v>27</v>
      </c>
      <c r="J211" s="29" t="s">
        <v>170</v>
      </c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2:29" x14ac:dyDescent="0.2">
      <c r="B212" s="37" t="s">
        <v>72</v>
      </c>
      <c r="C212" s="29" t="str">
        <f>+TEXT(FillsMillicom[[#This Row],[Trade Time]],"hh:mm:ss")</f>
        <v>13:30:01</v>
      </c>
      <c r="D212" s="17" t="s">
        <v>240</v>
      </c>
      <c r="E212" s="53">
        <v>24</v>
      </c>
      <c r="F212" s="53">
        <v>121.9</v>
      </c>
      <c r="G212" s="53">
        <f>+FillsMillicom[[#This Row],[Preis / Price]]*FillsMillicom[[#This Row],[Aktienanzahl / Quantity]]</f>
        <v>2925.6000000000004</v>
      </c>
      <c r="H212" s="29" t="s">
        <v>26</v>
      </c>
      <c r="I212" s="40" t="s">
        <v>27</v>
      </c>
      <c r="J212" s="29" t="s">
        <v>170</v>
      </c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2:29" x14ac:dyDescent="0.2">
      <c r="B213" s="37" t="s">
        <v>72</v>
      </c>
      <c r="C213" s="29" t="str">
        <f>+TEXT(FillsMillicom[[#This Row],[Trade Time]],"hh:mm:ss")</f>
        <v>13:32:25</v>
      </c>
      <c r="D213" s="17" t="s">
        <v>240</v>
      </c>
      <c r="E213" s="53">
        <v>33</v>
      </c>
      <c r="F213" s="53">
        <v>121.1</v>
      </c>
      <c r="G213" s="53">
        <f>+FillsMillicom[[#This Row],[Preis / Price]]*FillsMillicom[[#This Row],[Aktienanzahl / Quantity]]</f>
        <v>3996.2999999999997</v>
      </c>
      <c r="H213" s="29" t="s">
        <v>26</v>
      </c>
      <c r="I213" s="40" t="s">
        <v>64</v>
      </c>
      <c r="J213" s="29" t="s">
        <v>171</v>
      </c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2:29" x14ac:dyDescent="0.2">
      <c r="B214" s="37" t="s">
        <v>72</v>
      </c>
      <c r="C214" s="29" t="str">
        <f>+TEXT(FillsMillicom[[#This Row],[Trade Time]],"hh:mm:ss")</f>
        <v>13:32:25</v>
      </c>
      <c r="D214" s="17" t="s">
        <v>240</v>
      </c>
      <c r="E214" s="53">
        <v>38</v>
      </c>
      <c r="F214" s="53">
        <v>121.1</v>
      </c>
      <c r="G214" s="53">
        <f>+FillsMillicom[[#This Row],[Preis / Price]]*FillsMillicom[[#This Row],[Aktienanzahl / Quantity]]</f>
        <v>4601.8</v>
      </c>
      <c r="H214" s="29" t="s">
        <v>26</v>
      </c>
      <c r="I214" s="40" t="s">
        <v>27</v>
      </c>
      <c r="J214" s="29" t="s">
        <v>171</v>
      </c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2:29" x14ac:dyDescent="0.2">
      <c r="B215" s="37" t="s">
        <v>72</v>
      </c>
      <c r="C215" s="29" t="str">
        <f>+TEXT(FillsMillicom[[#This Row],[Trade Time]],"hh:mm:ss")</f>
        <v>13:35:42</v>
      </c>
      <c r="D215" s="17" t="s">
        <v>240</v>
      </c>
      <c r="E215" s="53">
        <v>53</v>
      </c>
      <c r="F215" s="53">
        <v>121.1</v>
      </c>
      <c r="G215" s="53">
        <f>+FillsMillicom[[#This Row],[Preis / Price]]*FillsMillicom[[#This Row],[Aktienanzahl / Quantity]]</f>
        <v>6418.2999999999993</v>
      </c>
      <c r="H215" s="29" t="s">
        <v>26</v>
      </c>
      <c r="I215" s="40" t="s">
        <v>27</v>
      </c>
      <c r="J215" s="29" t="s">
        <v>172</v>
      </c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2:29" x14ac:dyDescent="0.2">
      <c r="B216" s="37" t="s">
        <v>72</v>
      </c>
      <c r="C216" s="29" t="str">
        <f>+TEXT(FillsMillicom[[#This Row],[Trade Time]],"hh:mm:ss")</f>
        <v>13:37:04</v>
      </c>
      <c r="D216" s="17" t="s">
        <v>240</v>
      </c>
      <c r="E216" s="53">
        <v>32</v>
      </c>
      <c r="F216" s="53">
        <v>121.2</v>
      </c>
      <c r="G216" s="53">
        <f>+FillsMillicom[[#This Row],[Preis / Price]]*FillsMillicom[[#This Row],[Aktienanzahl / Quantity]]</f>
        <v>3878.4</v>
      </c>
      <c r="H216" s="29" t="s">
        <v>26</v>
      </c>
      <c r="I216" s="40" t="s">
        <v>27</v>
      </c>
      <c r="J216" s="29" t="s">
        <v>173</v>
      </c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2:29" x14ac:dyDescent="0.2">
      <c r="B217" s="37" t="s">
        <v>72</v>
      </c>
      <c r="C217" s="29" t="str">
        <f>+TEXT(FillsMillicom[[#This Row],[Trade Time]],"hh:mm:ss")</f>
        <v>13:37:16</v>
      </c>
      <c r="D217" s="17" t="s">
        <v>240</v>
      </c>
      <c r="E217" s="53">
        <v>5</v>
      </c>
      <c r="F217" s="53">
        <v>121.1</v>
      </c>
      <c r="G217" s="53">
        <f>+FillsMillicom[[#This Row],[Preis / Price]]*FillsMillicom[[#This Row],[Aktienanzahl / Quantity]]</f>
        <v>605.5</v>
      </c>
      <c r="H217" s="29" t="s">
        <v>26</v>
      </c>
      <c r="I217" s="40" t="s">
        <v>64</v>
      </c>
      <c r="J217" s="29" t="s">
        <v>174</v>
      </c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2:29" x14ac:dyDescent="0.2">
      <c r="B218" s="37" t="s">
        <v>72</v>
      </c>
      <c r="C218" s="29" t="str">
        <f>+TEXT(FillsMillicom[[#This Row],[Trade Time]],"hh:mm:ss")</f>
        <v>13:37:16</v>
      </c>
      <c r="D218" s="17" t="s">
        <v>240</v>
      </c>
      <c r="E218" s="53">
        <v>55</v>
      </c>
      <c r="F218" s="53">
        <v>121.1</v>
      </c>
      <c r="G218" s="53">
        <f>+FillsMillicom[[#This Row],[Preis / Price]]*FillsMillicom[[#This Row],[Aktienanzahl / Quantity]]</f>
        <v>6660.5</v>
      </c>
      <c r="H218" s="29" t="s">
        <v>26</v>
      </c>
      <c r="I218" s="40" t="s">
        <v>64</v>
      </c>
      <c r="J218" s="29" t="s">
        <v>174</v>
      </c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2:29" x14ac:dyDescent="0.2">
      <c r="B219" s="37" t="s">
        <v>72</v>
      </c>
      <c r="C219" s="29" t="str">
        <f>+TEXT(FillsMillicom[[#This Row],[Trade Time]],"hh:mm:ss")</f>
        <v>13:37:16</v>
      </c>
      <c r="D219" s="17" t="s">
        <v>240</v>
      </c>
      <c r="E219" s="53">
        <v>74</v>
      </c>
      <c r="F219" s="53">
        <v>121.1</v>
      </c>
      <c r="G219" s="53">
        <f>+FillsMillicom[[#This Row],[Preis / Price]]*FillsMillicom[[#This Row],[Aktienanzahl / Quantity]]</f>
        <v>8961.4</v>
      </c>
      <c r="H219" s="29" t="s">
        <v>26</v>
      </c>
      <c r="I219" s="40" t="s">
        <v>64</v>
      </c>
      <c r="J219" s="29" t="s">
        <v>174</v>
      </c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2:29" x14ac:dyDescent="0.2">
      <c r="B220" s="37" t="s">
        <v>72</v>
      </c>
      <c r="C220" s="29" t="str">
        <f>+TEXT(FillsMillicom[[#This Row],[Trade Time]],"hh:mm:ss")</f>
        <v>13:37:16</v>
      </c>
      <c r="D220" s="17" t="s">
        <v>240</v>
      </c>
      <c r="E220" s="53">
        <v>47</v>
      </c>
      <c r="F220" s="53">
        <v>121.1</v>
      </c>
      <c r="G220" s="53">
        <f>+FillsMillicom[[#This Row],[Preis / Price]]*FillsMillicom[[#This Row],[Aktienanzahl / Quantity]]</f>
        <v>5691.7</v>
      </c>
      <c r="H220" s="29" t="s">
        <v>26</v>
      </c>
      <c r="I220" s="40" t="s">
        <v>27</v>
      </c>
      <c r="J220" s="29" t="s">
        <v>174</v>
      </c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2:29" x14ac:dyDescent="0.2">
      <c r="B221" s="37" t="s">
        <v>72</v>
      </c>
      <c r="C221" s="29" t="str">
        <f>+TEXT(FillsMillicom[[#This Row],[Trade Time]],"hh:mm:ss")</f>
        <v>13:37:25</v>
      </c>
      <c r="D221" s="17" t="s">
        <v>240</v>
      </c>
      <c r="E221" s="53">
        <v>20</v>
      </c>
      <c r="F221" s="53">
        <v>121</v>
      </c>
      <c r="G221" s="53">
        <f>+FillsMillicom[[#This Row],[Preis / Price]]*FillsMillicom[[#This Row],[Aktienanzahl / Quantity]]</f>
        <v>2420</v>
      </c>
      <c r="H221" s="29" t="s">
        <v>26</v>
      </c>
      <c r="I221" s="40" t="s">
        <v>27</v>
      </c>
      <c r="J221" s="29" t="s">
        <v>175</v>
      </c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2:29" x14ac:dyDescent="0.2">
      <c r="B222" s="37" t="s">
        <v>72</v>
      </c>
      <c r="C222" s="29" t="str">
        <f>+TEXT(FillsMillicom[[#This Row],[Trade Time]],"hh:mm:ss")</f>
        <v>13:37:25</v>
      </c>
      <c r="D222" s="17" t="s">
        <v>240</v>
      </c>
      <c r="E222" s="53">
        <v>8</v>
      </c>
      <c r="F222" s="53">
        <v>121</v>
      </c>
      <c r="G222" s="53">
        <f>+FillsMillicom[[#This Row],[Preis / Price]]*FillsMillicom[[#This Row],[Aktienanzahl / Quantity]]</f>
        <v>968</v>
      </c>
      <c r="H222" s="29" t="s">
        <v>26</v>
      </c>
      <c r="I222" s="40" t="s">
        <v>27</v>
      </c>
      <c r="J222" s="29" t="s">
        <v>175</v>
      </c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2:29" x14ac:dyDescent="0.2">
      <c r="B223" s="37" t="s">
        <v>72</v>
      </c>
      <c r="C223" s="29" t="str">
        <f>+TEXT(FillsMillicom[[#This Row],[Trade Time]],"hh:mm:ss")</f>
        <v>13:40:18</v>
      </c>
      <c r="D223" s="17" t="s">
        <v>240</v>
      </c>
      <c r="E223" s="53">
        <v>47</v>
      </c>
      <c r="F223" s="53">
        <v>120.9</v>
      </c>
      <c r="G223" s="53">
        <f>+FillsMillicom[[#This Row],[Preis / Price]]*FillsMillicom[[#This Row],[Aktienanzahl / Quantity]]</f>
        <v>5682.3</v>
      </c>
      <c r="H223" s="29" t="s">
        <v>26</v>
      </c>
      <c r="I223" s="40" t="s">
        <v>27</v>
      </c>
      <c r="J223" s="29" t="s">
        <v>176</v>
      </c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2:29" x14ac:dyDescent="0.2">
      <c r="B224" s="37" t="s">
        <v>72</v>
      </c>
      <c r="C224" s="29" t="str">
        <f>+TEXT(FillsMillicom[[#This Row],[Trade Time]],"hh:mm:ss")</f>
        <v>13:49:24</v>
      </c>
      <c r="D224" s="17" t="s">
        <v>240</v>
      </c>
      <c r="E224" s="53">
        <v>32</v>
      </c>
      <c r="F224" s="53">
        <v>121.2</v>
      </c>
      <c r="G224" s="53">
        <f>+FillsMillicom[[#This Row],[Preis / Price]]*FillsMillicom[[#This Row],[Aktienanzahl / Quantity]]</f>
        <v>3878.4</v>
      </c>
      <c r="H224" s="29" t="s">
        <v>26</v>
      </c>
      <c r="I224" s="40" t="s">
        <v>27</v>
      </c>
      <c r="J224" s="29" t="s">
        <v>177</v>
      </c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2:29" x14ac:dyDescent="0.2">
      <c r="B225" s="37" t="s">
        <v>72</v>
      </c>
      <c r="C225" s="29" t="str">
        <f>+TEXT(FillsMillicom[[#This Row],[Trade Time]],"hh:mm:ss")</f>
        <v>13:49:47</v>
      </c>
      <c r="D225" s="17" t="s">
        <v>240</v>
      </c>
      <c r="E225" s="53">
        <v>58</v>
      </c>
      <c r="F225" s="53">
        <v>121</v>
      </c>
      <c r="G225" s="53">
        <f>+FillsMillicom[[#This Row],[Preis / Price]]*FillsMillicom[[#This Row],[Aktienanzahl / Quantity]]</f>
        <v>7018</v>
      </c>
      <c r="H225" s="29" t="s">
        <v>26</v>
      </c>
      <c r="I225" s="40" t="s">
        <v>27</v>
      </c>
      <c r="J225" s="29" t="s">
        <v>178</v>
      </c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2:29" x14ac:dyDescent="0.2">
      <c r="B226" s="37" t="s">
        <v>72</v>
      </c>
      <c r="C226" s="29" t="str">
        <f>+TEXT(FillsMillicom[[#This Row],[Trade Time]],"hh:mm:ss")</f>
        <v>13:49:47</v>
      </c>
      <c r="D226" s="17" t="s">
        <v>240</v>
      </c>
      <c r="E226" s="53">
        <v>70</v>
      </c>
      <c r="F226" s="53">
        <v>121</v>
      </c>
      <c r="G226" s="53">
        <f>+FillsMillicom[[#This Row],[Preis / Price]]*FillsMillicom[[#This Row],[Aktienanzahl / Quantity]]</f>
        <v>8470</v>
      </c>
      <c r="H226" s="29" t="s">
        <v>26</v>
      </c>
      <c r="I226" s="40" t="s">
        <v>64</v>
      </c>
      <c r="J226" s="29" t="s">
        <v>178</v>
      </c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2:29" x14ac:dyDescent="0.2">
      <c r="B227" s="37" t="s">
        <v>72</v>
      </c>
      <c r="C227" s="29" t="str">
        <f>+TEXT(FillsMillicom[[#This Row],[Trade Time]],"hh:mm:ss")</f>
        <v>13:49:47</v>
      </c>
      <c r="D227" s="17" t="s">
        <v>240</v>
      </c>
      <c r="E227" s="53">
        <v>59</v>
      </c>
      <c r="F227" s="53">
        <v>121</v>
      </c>
      <c r="G227" s="53">
        <f>+FillsMillicom[[#This Row],[Preis / Price]]*FillsMillicom[[#This Row],[Aktienanzahl / Quantity]]</f>
        <v>7139</v>
      </c>
      <c r="H227" s="29" t="s">
        <v>26</v>
      </c>
      <c r="I227" s="40" t="s">
        <v>64</v>
      </c>
      <c r="J227" s="29" t="s">
        <v>178</v>
      </c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2:29" x14ac:dyDescent="0.2">
      <c r="B228" s="37" t="s">
        <v>72</v>
      </c>
      <c r="C228" s="29" t="str">
        <f>+TEXT(FillsMillicom[[#This Row],[Trade Time]],"hh:mm:ss")</f>
        <v>13:49:47</v>
      </c>
      <c r="D228" s="17" t="s">
        <v>240</v>
      </c>
      <c r="E228" s="53">
        <v>96</v>
      </c>
      <c r="F228" s="53">
        <v>121</v>
      </c>
      <c r="G228" s="53">
        <f>+FillsMillicom[[#This Row],[Preis / Price]]*FillsMillicom[[#This Row],[Aktienanzahl / Quantity]]</f>
        <v>11616</v>
      </c>
      <c r="H228" s="29" t="s">
        <v>26</v>
      </c>
      <c r="I228" s="40" t="s">
        <v>27</v>
      </c>
      <c r="J228" s="29" t="s">
        <v>178</v>
      </c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2:29" x14ac:dyDescent="0.2">
      <c r="B229" s="37" t="s">
        <v>72</v>
      </c>
      <c r="C229" s="29" t="str">
        <f>+TEXT(FillsMillicom[[#This Row],[Trade Time]],"hh:mm:ss")</f>
        <v>13:59:51</v>
      </c>
      <c r="D229" s="17" t="s">
        <v>240</v>
      </c>
      <c r="E229" s="53">
        <v>19</v>
      </c>
      <c r="F229" s="53">
        <v>121.1</v>
      </c>
      <c r="G229" s="53">
        <f>+FillsMillicom[[#This Row],[Preis / Price]]*FillsMillicom[[#This Row],[Aktienanzahl / Quantity]]</f>
        <v>2300.9</v>
      </c>
      <c r="H229" s="29" t="s">
        <v>26</v>
      </c>
      <c r="I229" s="40" t="s">
        <v>27</v>
      </c>
      <c r="J229" s="29" t="s">
        <v>179</v>
      </c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2:29" x14ac:dyDescent="0.2">
      <c r="B230" s="37" t="s">
        <v>72</v>
      </c>
      <c r="C230" s="29" t="str">
        <f>+TEXT(FillsMillicom[[#This Row],[Trade Time]],"hh:mm:ss")</f>
        <v>13:59:51</v>
      </c>
      <c r="D230" s="17" t="s">
        <v>240</v>
      </c>
      <c r="E230" s="53">
        <v>16</v>
      </c>
      <c r="F230" s="53">
        <v>121.1</v>
      </c>
      <c r="G230" s="53">
        <f>+FillsMillicom[[#This Row],[Preis / Price]]*FillsMillicom[[#This Row],[Aktienanzahl / Quantity]]</f>
        <v>1937.6</v>
      </c>
      <c r="H230" s="29" t="s">
        <v>26</v>
      </c>
      <c r="I230" s="40" t="s">
        <v>64</v>
      </c>
      <c r="J230" s="29" t="s">
        <v>179</v>
      </c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2:29" x14ac:dyDescent="0.2">
      <c r="B231" s="37" t="s">
        <v>72</v>
      </c>
      <c r="C231" s="29" t="str">
        <f>+TEXT(FillsMillicom[[#This Row],[Trade Time]],"hh:mm:ss")</f>
        <v>13:59:51</v>
      </c>
      <c r="D231" s="17" t="s">
        <v>240</v>
      </c>
      <c r="E231" s="53">
        <v>16</v>
      </c>
      <c r="F231" s="53">
        <v>121.1</v>
      </c>
      <c r="G231" s="53">
        <f>+FillsMillicom[[#This Row],[Preis / Price]]*FillsMillicom[[#This Row],[Aktienanzahl / Quantity]]</f>
        <v>1937.6</v>
      </c>
      <c r="H231" s="29" t="s">
        <v>26</v>
      </c>
      <c r="I231" s="40" t="s">
        <v>64</v>
      </c>
      <c r="J231" s="29" t="s">
        <v>179</v>
      </c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2:29" x14ac:dyDescent="0.2">
      <c r="B232" s="37" t="s">
        <v>72</v>
      </c>
      <c r="C232" s="29" t="str">
        <f>+TEXT(FillsMillicom[[#This Row],[Trade Time]],"hh:mm:ss")</f>
        <v>13:59:51</v>
      </c>
      <c r="D232" s="17" t="s">
        <v>240</v>
      </c>
      <c r="E232" s="53">
        <v>14</v>
      </c>
      <c r="F232" s="53">
        <v>121.1</v>
      </c>
      <c r="G232" s="53">
        <f>+FillsMillicom[[#This Row],[Preis / Price]]*FillsMillicom[[#This Row],[Aktienanzahl / Quantity]]</f>
        <v>1695.3999999999999</v>
      </c>
      <c r="H232" s="29" t="s">
        <v>26</v>
      </c>
      <c r="I232" s="40" t="s">
        <v>27</v>
      </c>
      <c r="J232" s="29" t="s">
        <v>179</v>
      </c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2:29" x14ac:dyDescent="0.2">
      <c r="B233" s="37" t="s">
        <v>72</v>
      </c>
      <c r="C233" s="29" t="str">
        <f>+TEXT(FillsMillicom[[#This Row],[Trade Time]],"hh:mm:ss")</f>
        <v>13:59:51</v>
      </c>
      <c r="D233" s="17" t="s">
        <v>240</v>
      </c>
      <c r="E233" s="53">
        <v>17</v>
      </c>
      <c r="F233" s="53">
        <v>121.1</v>
      </c>
      <c r="G233" s="53">
        <f>+FillsMillicom[[#This Row],[Preis / Price]]*FillsMillicom[[#This Row],[Aktienanzahl / Quantity]]</f>
        <v>2058.6999999999998</v>
      </c>
      <c r="H233" s="29" t="s">
        <v>26</v>
      </c>
      <c r="I233" s="40" t="s">
        <v>27</v>
      </c>
      <c r="J233" s="29" t="s">
        <v>179</v>
      </c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2:29" x14ac:dyDescent="0.2">
      <c r="B234" s="37" t="s">
        <v>72</v>
      </c>
      <c r="C234" s="29" t="str">
        <f>+TEXT(FillsMillicom[[#This Row],[Trade Time]],"hh:mm:ss")</f>
        <v>14:03:05</v>
      </c>
      <c r="D234" s="17" t="s">
        <v>240</v>
      </c>
      <c r="E234" s="53">
        <v>6</v>
      </c>
      <c r="F234" s="53">
        <v>121.1</v>
      </c>
      <c r="G234" s="53">
        <f>+FillsMillicom[[#This Row],[Preis / Price]]*FillsMillicom[[#This Row],[Aktienanzahl / Quantity]]</f>
        <v>726.59999999999991</v>
      </c>
      <c r="H234" s="29" t="s">
        <v>26</v>
      </c>
      <c r="I234" s="40" t="s">
        <v>27</v>
      </c>
      <c r="J234" s="29" t="s">
        <v>180</v>
      </c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2:29" x14ac:dyDescent="0.2">
      <c r="B235" s="37" t="s">
        <v>72</v>
      </c>
      <c r="C235" s="29" t="str">
        <f>+TEXT(FillsMillicom[[#This Row],[Trade Time]],"hh:mm:ss")</f>
        <v>14:03:05</v>
      </c>
      <c r="D235" s="17" t="s">
        <v>240</v>
      </c>
      <c r="E235" s="53">
        <v>67</v>
      </c>
      <c r="F235" s="53">
        <v>121.1</v>
      </c>
      <c r="G235" s="53">
        <f>+FillsMillicom[[#This Row],[Preis / Price]]*FillsMillicom[[#This Row],[Aktienanzahl / Quantity]]</f>
        <v>8113.7</v>
      </c>
      <c r="H235" s="29" t="s">
        <v>26</v>
      </c>
      <c r="I235" s="40" t="s">
        <v>27</v>
      </c>
      <c r="J235" s="29" t="s">
        <v>180</v>
      </c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2:29" x14ac:dyDescent="0.2">
      <c r="B236" s="37" t="s">
        <v>72</v>
      </c>
      <c r="C236" s="29" t="str">
        <f>+TEXT(FillsMillicom[[#This Row],[Trade Time]],"hh:mm:ss")</f>
        <v>14:06:30</v>
      </c>
      <c r="D236" s="17" t="s">
        <v>240</v>
      </c>
      <c r="E236" s="53">
        <v>24</v>
      </c>
      <c r="F236" s="53">
        <v>121.2</v>
      </c>
      <c r="G236" s="53">
        <f>+FillsMillicom[[#This Row],[Preis / Price]]*FillsMillicom[[#This Row],[Aktienanzahl / Quantity]]</f>
        <v>2908.8</v>
      </c>
      <c r="H236" s="29" t="s">
        <v>26</v>
      </c>
      <c r="I236" s="40" t="s">
        <v>27</v>
      </c>
      <c r="J236" s="29" t="s">
        <v>181</v>
      </c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2:29" x14ac:dyDescent="0.2">
      <c r="B237" s="37" t="s">
        <v>72</v>
      </c>
      <c r="C237" s="29" t="str">
        <f>+TEXT(FillsMillicom[[#This Row],[Trade Time]],"hh:mm:ss")</f>
        <v>14:09:40</v>
      </c>
      <c r="D237" s="17" t="s">
        <v>240</v>
      </c>
      <c r="E237" s="53">
        <v>74</v>
      </c>
      <c r="F237" s="53">
        <v>121.2</v>
      </c>
      <c r="G237" s="53">
        <f>+FillsMillicom[[#This Row],[Preis / Price]]*FillsMillicom[[#This Row],[Aktienanzahl / Quantity]]</f>
        <v>8968.8000000000011</v>
      </c>
      <c r="H237" s="29" t="s">
        <v>26</v>
      </c>
      <c r="I237" s="40" t="s">
        <v>27</v>
      </c>
      <c r="J237" s="29" t="s">
        <v>182</v>
      </c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2:29" x14ac:dyDescent="0.2">
      <c r="B238" s="37" t="s">
        <v>72</v>
      </c>
      <c r="C238" s="29" t="str">
        <f>+TEXT(FillsMillicom[[#This Row],[Trade Time]],"hh:mm:ss")</f>
        <v>14:09:40</v>
      </c>
      <c r="D238" s="17" t="s">
        <v>240</v>
      </c>
      <c r="E238" s="53">
        <v>42</v>
      </c>
      <c r="F238" s="53">
        <v>121.2</v>
      </c>
      <c r="G238" s="53">
        <f>+FillsMillicom[[#This Row],[Preis / Price]]*FillsMillicom[[#This Row],[Aktienanzahl / Quantity]]</f>
        <v>5090.4000000000005</v>
      </c>
      <c r="H238" s="29" t="s">
        <v>26</v>
      </c>
      <c r="I238" s="40" t="s">
        <v>27</v>
      </c>
      <c r="J238" s="29" t="s">
        <v>182</v>
      </c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2:29" x14ac:dyDescent="0.2">
      <c r="B239" s="37" t="s">
        <v>72</v>
      </c>
      <c r="C239" s="29" t="str">
        <f>+TEXT(FillsMillicom[[#This Row],[Trade Time]],"hh:mm:ss")</f>
        <v>14:09:59</v>
      </c>
      <c r="D239" s="17" t="s">
        <v>240</v>
      </c>
      <c r="E239" s="53">
        <v>9</v>
      </c>
      <c r="F239" s="53">
        <v>121.2</v>
      </c>
      <c r="G239" s="53">
        <f>+FillsMillicom[[#This Row],[Preis / Price]]*FillsMillicom[[#This Row],[Aktienanzahl / Quantity]]</f>
        <v>1090.8</v>
      </c>
      <c r="H239" s="29" t="s">
        <v>26</v>
      </c>
      <c r="I239" s="40" t="s">
        <v>64</v>
      </c>
      <c r="J239" s="29" t="s">
        <v>183</v>
      </c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2:29" x14ac:dyDescent="0.2">
      <c r="B240" s="37" t="s">
        <v>72</v>
      </c>
      <c r="C240" s="29" t="str">
        <f>+TEXT(FillsMillicom[[#This Row],[Trade Time]],"hh:mm:ss")</f>
        <v>14:10:54</v>
      </c>
      <c r="D240" s="17" t="s">
        <v>240</v>
      </c>
      <c r="E240" s="53">
        <v>31</v>
      </c>
      <c r="F240" s="53">
        <v>121.2</v>
      </c>
      <c r="G240" s="53">
        <f>+FillsMillicom[[#This Row],[Preis / Price]]*FillsMillicom[[#This Row],[Aktienanzahl / Quantity]]</f>
        <v>3757.2000000000003</v>
      </c>
      <c r="H240" s="29" t="s">
        <v>26</v>
      </c>
      <c r="I240" s="40" t="s">
        <v>64</v>
      </c>
      <c r="J240" s="29" t="s">
        <v>184</v>
      </c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2:29" x14ac:dyDescent="0.2">
      <c r="B241" s="37" t="s">
        <v>72</v>
      </c>
      <c r="C241" s="29" t="str">
        <f>+TEXT(FillsMillicom[[#This Row],[Trade Time]],"hh:mm:ss")</f>
        <v>14:13:39</v>
      </c>
      <c r="D241" s="17" t="s">
        <v>240</v>
      </c>
      <c r="E241" s="53">
        <v>28</v>
      </c>
      <c r="F241" s="53">
        <v>121.2</v>
      </c>
      <c r="G241" s="53">
        <f>+FillsMillicom[[#This Row],[Preis / Price]]*FillsMillicom[[#This Row],[Aktienanzahl / Quantity]]</f>
        <v>3393.6</v>
      </c>
      <c r="H241" s="29" t="s">
        <v>26</v>
      </c>
      <c r="I241" s="40" t="s">
        <v>64</v>
      </c>
      <c r="J241" s="29" t="s">
        <v>185</v>
      </c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2:29" x14ac:dyDescent="0.2">
      <c r="B242" s="37" t="s">
        <v>72</v>
      </c>
      <c r="C242" s="29" t="str">
        <f>+TEXT(FillsMillicom[[#This Row],[Trade Time]],"hh:mm:ss")</f>
        <v>14:14:06</v>
      </c>
      <c r="D242" s="17" t="s">
        <v>240</v>
      </c>
      <c r="E242" s="53">
        <v>65</v>
      </c>
      <c r="F242" s="53">
        <v>121.2</v>
      </c>
      <c r="G242" s="53">
        <f>+FillsMillicom[[#This Row],[Preis / Price]]*FillsMillicom[[#This Row],[Aktienanzahl / Quantity]]</f>
        <v>7878</v>
      </c>
      <c r="H242" s="29" t="s">
        <v>26</v>
      </c>
      <c r="I242" s="40" t="s">
        <v>27</v>
      </c>
      <c r="J242" s="29" t="s">
        <v>186</v>
      </c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2:29" x14ac:dyDescent="0.2">
      <c r="B243" s="37" t="s">
        <v>72</v>
      </c>
      <c r="C243" s="29" t="str">
        <f>+TEXT(FillsMillicom[[#This Row],[Trade Time]],"hh:mm:ss")</f>
        <v>14:20:23</v>
      </c>
      <c r="D243" s="17" t="s">
        <v>240</v>
      </c>
      <c r="E243" s="53">
        <v>79</v>
      </c>
      <c r="F243" s="53">
        <v>121.3</v>
      </c>
      <c r="G243" s="53">
        <f>+FillsMillicom[[#This Row],[Preis / Price]]*FillsMillicom[[#This Row],[Aktienanzahl / Quantity]]</f>
        <v>9582.6999999999989</v>
      </c>
      <c r="H243" s="29" t="s">
        <v>26</v>
      </c>
      <c r="I243" s="40" t="s">
        <v>27</v>
      </c>
      <c r="J243" s="29" t="s">
        <v>187</v>
      </c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2:29" x14ac:dyDescent="0.2">
      <c r="B244" s="37" t="s">
        <v>72</v>
      </c>
      <c r="C244" s="29" t="str">
        <f>+TEXT(FillsMillicom[[#This Row],[Trade Time]],"hh:mm:ss")</f>
        <v>14:20:23</v>
      </c>
      <c r="D244" s="17" t="s">
        <v>240</v>
      </c>
      <c r="E244" s="53">
        <v>52</v>
      </c>
      <c r="F244" s="53">
        <v>121.3</v>
      </c>
      <c r="G244" s="53">
        <f>+FillsMillicom[[#This Row],[Preis / Price]]*FillsMillicom[[#This Row],[Aktienanzahl / Quantity]]</f>
        <v>6307.5999999999995</v>
      </c>
      <c r="H244" s="29" t="s">
        <v>26</v>
      </c>
      <c r="I244" s="40" t="s">
        <v>27</v>
      </c>
      <c r="J244" s="29" t="s">
        <v>187</v>
      </c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2:29" x14ac:dyDescent="0.2">
      <c r="B245" s="37" t="s">
        <v>72</v>
      </c>
      <c r="C245" s="29" t="str">
        <f>+TEXT(FillsMillicom[[#This Row],[Trade Time]],"hh:mm:ss")</f>
        <v>14:24:33</v>
      </c>
      <c r="D245" s="17" t="s">
        <v>240</v>
      </c>
      <c r="E245" s="53">
        <v>71</v>
      </c>
      <c r="F245" s="53">
        <v>121.4</v>
      </c>
      <c r="G245" s="53">
        <f>+FillsMillicom[[#This Row],[Preis / Price]]*FillsMillicom[[#This Row],[Aktienanzahl / Quantity]]</f>
        <v>8619.4</v>
      </c>
      <c r="H245" s="29" t="s">
        <v>26</v>
      </c>
      <c r="I245" s="40" t="s">
        <v>27</v>
      </c>
      <c r="J245" s="29" t="s">
        <v>188</v>
      </c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2:29" x14ac:dyDescent="0.2">
      <c r="B246" s="37" t="s">
        <v>72</v>
      </c>
      <c r="C246" s="29" t="str">
        <f>+TEXT(FillsMillicom[[#This Row],[Trade Time]],"hh:mm:ss")</f>
        <v>14:27:02</v>
      </c>
      <c r="D246" s="17" t="s">
        <v>240</v>
      </c>
      <c r="E246" s="53">
        <v>97</v>
      </c>
      <c r="F246" s="53">
        <v>121.3</v>
      </c>
      <c r="G246" s="53">
        <f>+FillsMillicom[[#This Row],[Preis / Price]]*FillsMillicom[[#This Row],[Aktienanzahl / Quantity]]</f>
        <v>11766.1</v>
      </c>
      <c r="H246" s="29" t="s">
        <v>26</v>
      </c>
      <c r="I246" s="40" t="s">
        <v>27</v>
      </c>
      <c r="J246" s="29" t="s">
        <v>189</v>
      </c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2:29" x14ac:dyDescent="0.2">
      <c r="B247" s="37" t="s">
        <v>72</v>
      </c>
      <c r="C247" s="29" t="str">
        <f>+TEXT(FillsMillicom[[#This Row],[Trade Time]],"hh:mm:ss")</f>
        <v>14:27:02</v>
      </c>
      <c r="D247" s="17" t="s">
        <v>240</v>
      </c>
      <c r="E247" s="53">
        <v>3</v>
      </c>
      <c r="F247" s="53">
        <v>121.3</v>
      </c>
      <c r="G247" s="53">
        <f>+FillsMillicom[[#This Row],[Preis / Price]]*FillsMillicom[[#This Row],[Aktienanzahl / Quantity]]</f>
        <v>363.9</v>
      </c>
      <c r="H247" s="29" t="s">
        <v>26</v>
      </c>
      <c r="I247" s="40" t="s">
        <v>64</v>
      </c>
      <c r="J247" s="29" t="s">
        <v>189</v>
      </c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2:29" x14ac:dyDescent="0.2">
      <c r="B248" s="37" t="s">
        <v>72</v>
      </c>
      <c r="C248" s="29" t="str">
        <f>+TEXT(FillsMillicom[[#This Row],[Trade Time]],"hh:mm:ss")</f>
        <v>14:27:02</v>
      </c>
      <c r="D248" s="17" t="s">
        <v>240</v>
      </c>
      <c r="E248" s="53">
        <v>55</v>
      </c>
      <c r="F248" s="53">
        <v>121.3</v>
      </c>
      <c r="G248" s="53">
        <f>+FillsMillicom[[#This Row],[Preis / Price]]*FillsMillicom[[#This Row],[Aktienanzahl / Quantity]]</f>
        <v>6671.5</v>
      </c>
      <c r="H248" s="29" t="s">
        <v>26</v>
      </c>
      <c r="I248" s="40" t="s">
        <v>64</v>
      </c>
      <c r="J248" s="29" t="s">
        <v>189</v>
      </c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2:29" x14ac:dyDescent="0.2">
      <c r="B249" s="37" t="s">
        <v>72</v>
      </c>
      <c r="C249" s="29" t="str">
        <f>+TEXT(FillsMillicom[[#This Row],[Trade Time]],"hh:mm:ss")</f>
        <v>14:31:10</v>
      </c>
      <c r="D249" s="17" t="s">
        <v>240</v>
      </c>
      <c r="E249" s="53">
        <v>9</v>
      </c>
      <c r="F249" s="53">
        <v>121.6</v>
      </c>
      <c r="G249" s="53">
        <f>+FillsMillicom[[#This Row],[Preis / Price]]*FillsMillicom[[#This Row],[Aktienanzahl / Quantity]]</f>
        <v>1094.3999999999999</v>
      </c>
      <c r="H249" s="29" t="s">
        <v>26</v>
      </c>
      <c r="I249" s="40" t="s">
        <v>64</v>
      </c>
      <c r="J249" s="29" t="s">
        <v>190</v>
      </c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2:29" x14ac:dyDescent="0.2">
      <c r="B250" s="37" t="s">
        <v>72</v>
      </c>
      <c r="C250" s="29" t="str">
        <f>+TEXT(FillsMillicom[[#This Row],[Trade Time]],"hh:mm:ss")</f>
        <v>14:31:10</v>
      </c>
      <c r="D250" s="17" t="s">
        <v>240</v>
      </c>
      <c r="E250" s="53">
        <v>10</v>
      </c>
      <c r="F250" s="53">
        <v>121.6</v>
      </c>
      <c r="G250" s="53">
        <f>+FillsMillicom[[#This Row],[Preis / Price]]*FillsMillicom[[#This Row],[Aktienanzahl / Quantity]]</f>
        <v>1216</v>
      </c>
      <c r="H250" s="29" t="s">
        <v>26</v>
      </c>
      <c r="I250" s="40" t="s">
        <v>64</v>
      </c>
      <c r="J250" s="29" t="s">
        <v>190</v>
      </c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2:29" x14ac:dyDescent="0.2">
      <c r="B251" s="37" t="s">
        <v>72</v>
      </c>
      <c r="C251" s="29" t="str">
        <f>+TEXT(FillsMillicom[[#This Row],[Trade Time]],"hh:mm:ss")</f>
        <v>14:31:17</v>
      </c>
      <c r="D251" s="17" t="s">
        <v>240</v>
      </c>
      <c r="E251" s="53">
        <v>10</v>
      </c>
      <c r="F251" s="53">
        <v>121.6</v>
      </c>
      <c r="G251" s="53">
        <f>+FillsMillicom[[#This Row],[Preis / Price]]*FillsMillicom[[#This Row],[Aktienanzahl / Quantity]]</f>
        <v>1216</v>
      </c>
      <c r="H251" s="29" t="s">
        <v>26</v>
      </c>
      <c r="I251" s="40" t="s">
        <v>64</v>
      </c>
      <c r="J251" s="29" t="s">
        <v>191</v>
      </c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2:29" x14ac:dyDescent="0.2">
      <c r="B252" s="37" t="s">
        <v>72</v>
      </c>
      <c r="C252" s="29" t="str">
        <f>+TEXT(FillsMillicom[[#This Row],[Trade Time]],"hh:mm:ss")</f>
        <v>14:31:17</v>
      </c>
      <c r="D252" s="17" t="s">
        <v>240</v>
      </c>
      <c r="E252" s="53">
        <v>9</v>
      </c>
      <c r="F252" s="53">
        <v>121.6</v>
      </c>
      <c r="G252" s="53">
        <f>+FillsMillicom[[#This Row],[Preis / Price]]*FillsMillicom[[#This Row],[Aktienanzahl / Quantity]]</f>
        <v>1094.3999999999999</v>
      </c>
      <c r="H252" s="29" t="s">
        <v>26</v>
      </c>
      <c r="I252" s="40" t="s">
        <v>64</v>
      </c>
      <c r="J252" s="29" t="s">
        <v>191</v>
      </c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2:29" x14ac:dyDescent="0.2">
      <c r="B253" s="37" t="s">
        <v>72</v>
      </c>
      <c r="C253" s="29" t="str">
        <f>+TEXT(FillsMillicom[[#This Row],[Trade Time]],"hh:mm:ss")</f>
        <v>14:31:17</v>
      </c>
      <c r="D253" s="17" t="s">
        <v>240</v>
      </c>
      <c r="E253" s="53">
        <v>100</v>
      </c>
      <c r="F253" s="53">
        <v>121.6</v>
      </c>
      <c r="G253" s="53">
        <f>+FillsMillicom[[#This Row],[Preis / Price]]*FillsMillicom[[#This Row],[Aktienanzahl / Quantity]]</f>
        <v>12160</v>
      </c>
      <c r="H253" s="29" t="s">
        <v>26</v>
      </c>
      <c r="I253" s="40" t="s">
        <v>64</v>
      </c>
      <c r="J253" s="29" t="s">
        <v>191</v>
      </c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2:29" x14ac:dyDescent="0.2">
      <c r="B254" s="37" t="s">
        <v>72</v>
      </c>
      <c r="C254" s="29" t="str">
        <f>+TEXT(FillsMillicom[[#This Row],[Trade Time]],"hh:mm:ss")</f>
        <v>14:31:17</v>
      </c>
      <c r="D254" s="17" t="s">
        <v>240</v>
      </c>
      <c r="E254" s="53">
        <v>37</v>
      </c>
      <c r="F254" s="53">
        <v>121.6</v>
      </c>
      <c r="G254" s="53">
        <f>+FillsMillicom[[#This Row],[Preis / Price]]*FillsMillicom[[#This Row],[Aktienanzahl / Quantity]]</f>
        <v>4499.2</v>
      </c>
      <c r="H254" s="29" t="s">
        <v>26</v>
      </c>
      <c r="I254" s="40" t="s">
        <v>27</v>
      </c>
      <c r="J254" s="29" t="s">
        <v>191</v>
      </c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2:29" x14ac:dyDescent="0.2">
      <c r="B255" s="37" t="s">
        <v>72</v>
      </c>
      <c r="C255" s="29" t="str">
        <f>+TEXT(FillsMillicom[[#This Row],[Trade Time]],"hh:mm:ss")</f>
        <v>14:31:17</v>
      </c>
      <c r="D255" s="17" t="s">
        <v>240</v>
      </c>
      <c r="E255" s="53">
        <v>12</v>
      </c>
      <c r="F255" s="53">
        <v>121.6</v>
      </c>
      <c r="G255" s="53">
        <f>+FillsMillicom[[#This Row],[Preis / Price]]*FillsMillicom[[#This Row],[Aktienanzahl / Quantity]]</f>
        <v>1459.1999999999998</v>
      </c>
      <c r="H255" s="29" t="s">
        <v>26</v>
      </c>
      <c r="I255" s="40" t="s">
        <v>27</v>
      </c>
      <c r="J255" s="29" t="s">
        <v>191</v>
      </c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2:29" x14ac:dyDescent="0.2">
      <c r="B256" s="37" t="s">
        <v>72</v>
      </c>
      <c r="C256" s="29" t="str">
        <f>+TEXT(FillsMillicom[[#This Row],[Trade Time]],"hh:mm:ss")</f>
        <v>14:31:32</v>
      </c>
      <c r="D256" s="17" t="s">
        <v>240</v>
      </c>
      <c r="E256" s="53">
        <v>10</v>
      </c>
      <c r="F256" s="53">
        <v>121.6</v>
      </c>
      <c r="G256" s="53">
        <f>+FillsMillicom[[#This Row],[Preis / Price]]*FillsMillicom[[#This Row],[Aktienanzahl / Quantity]]</f>
        <v>1216</v>
      </c>
      <c r="H256" s="29" t="s">
        <v>26</v>
      </c>
      <c r="I256" s="40" t="s">
        <v>64</v>
      </c>
      <c r="J256" s="29" t="s">
        <v>192</v>
      </c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2:29" x14ac:dyDescent="0.2">
      <c r="B257" s="37" t="s">
        <v>72</v>
      </c>
      <c r="C257" s="29" t="str">
        <f>+TEXT(FillsMillicom[[#This Row],[Trade Time]],"hh:mm:ss")</f>
        <v>14:31:32</v>
      </c>
      <c r="D257" s="17" t="s">
        <v>240</v>
      </c>
      <c r="E257" s="53">
        <v>9</v>
      </c>
      <c r="F257" s="53">
        <v>121.6</v>
      </c>
      <c r="G257" s="53">
        <f>+FillsMillicom[[#This Row],[Preis / Price]]*FillsMillicom[[#This Row],[Aktienanzahl / Quantity]]</f>
        <v>1094.3999999999999</v>
      </c>
      <c r="H257" s="29" t="s">
        <v>26</v>
      </c>
      <c r="I257" s="40" t="s">
        <v>64</v>
      </c>
      <c r="J257" s="29" t="s">
        <v>192</v>
      </c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2:29" x14ac:dyDescent="0.2">
      <c r="B258" s="37" t="s">
        <v>72</v>
      </c>
      <c r="C258" s="29" t="str">
        <f>+TEXT(FillsMillicom[[#This Row],[Trade Time]],"hh:mm:ss")</f>
        <v>14:31:32</v>
      </c>
      <c r="D258" s="17" t="s">
        <v>240</v>
      </c>
      <c r="E258" s="53">
        <v>45</v>
      </c>
      <c r="F258" s="53">
        <v>121.6</v>
      </c>
      <c r="G258" s="53">
        <f>+FillsMillicom[[#This Row],[Preis / Price]]*FillsMillicom[[#This Row],[Aktienanzahl / Quantity]]</f>
        <v>5472</v>
      </c>
      <c r="H258" s="29" t="s">
        <v>26</v>
      </c>
      <c r="I258" s="40" t="s">
        <v>64</v>
      </c>
      <c r="J258" s="29" t="s">
        <v>192</v>
      </c>
      <c r="U258" s="8"/>
      <c r="V258" s="8"/>
      <c r="W258" s="8"/>
      <c r="X258" s="8"/>
      <c r="Y258" s="8"/>
      <c r="Z258" s="8"/>
      <c r="AA258" s="8"/>
      <c r="AB258" s="8"/>
      <c r="AC258" s="8"/>
    </row>
    <row r="259" spans="2:29" x14ac:dyDescent="0.2">
      <c r="B259" s="37" t="s">
        <v>72</v>
      </c>
      <c r="C259" s="29" t="str">
        <f>+TEXT(FillsMillicom[[#This Row],[Trade Time]],"hh:mm:ss")</f>
        <v>14:31:32</v>
      </c>
      <c r="D259" s="17" t="s">
        <v>240</v>
      </c>
      <c r="E259" s="53">
        <v>24</v>
      </c>
      <c r="F259" s="53">
        <v>121.6</v>
      </c>
      <c r="G259" s="53">
        <f>+FillsMillicom[[#This Row],[Preis / Price]]*FillsMillicom[[#This Row],[Aktienanzahl / Quantity]]</f>
        <v>2918.3999999999996</v>
      </c>
      <c r="H259" s="29" t="s">
        <v>26</v>
      </c>
      <c r="I259" s="40" t="s">
        <v>27</v>
      </c>
      <c r="J259" s="29" t="s">
        <v>192</v>
      </c>
      <c r="U259" s="8"/>
      <c r="V259" s="8"/>
      <c r="W259" s="8"/>
      <c r="X259" s="8"/>
      <c r="Y259" s="8"/>
      <c r="Z259" s="8"/>
      <c r="AA259" s="8"/>
      <c r="AB259" s="8"/>
      <c r="AC259" s="8"/>
    </row>
    <row r="260" spans="2:29" x14ac:dyDescent="0.2">
      <c r="B260" s="37" t="s">
        <v>72</v>
      </c>
      <c r="C260" s="29" t="str">
        <f>+TEXT(FillsMillicom[[#This Row],[Trade Time]],"hh:mm:ss")</f>
        <v>14:31:36</v>
      </c>
      <c r="D260" s="17" t="s">
        <v>240</v>
      </c>
      <c r="E260" s="53">
        <v>74</v>
      </c>
      <c r="F260" s="53">
        <v>121.5</v>
      </c>
      <c r="G260" s="53">
        <f>+FillsMillicom[[#This Row],[Preis / Price]]*FillsMillicom[[#This Row],[Aktienanzahl / Quantity]]</f>
        <v>8991</v>
      </c>
      <c r="H260" s="29" t="s">
        <v>26</v>
      </c>
      <c r="I260" s="40" t="s">
        <v>64</v>
      </c>
      <c r="J260" s="29" t="s">
        <v>193</v>
      </c>
      <c r="U260" s="8"/>
      <c r="V260" s="8"/>
      <c r="W260" s="8"/>
      <c r="X260" s="8"/>
      <c r="Y260" s="8"/>
      <c r="Z260" s="8"/>
      <c r="AA260" s="8"/>
      <c r="AB260" s="8"/>
      <c r="AC260" s="8"/>
    </row>
    <row r="261" spans="2:29" x14ac:dyDescent="0.2">
      <c r="B261" s="37" t="s">
        <v>72</v>
      </c>
      <c r="C261" s="29" t="str">
        <f>+TEXT(FillsMillicom[[#This Row],[Trade Time]],"hh:mm:ss")</f>
        <v>14:31:36</v>
      </c>
      <c r="D261" s="17" t="s">
        <v>240</v>
      </c>
      <c r="E261" s="53">
        <v>96</v>
      </c>
      <c r="F261" s="53">
        <v>121.5</v>
      </c>
      <c r="G261" s="53">
        <f>+FillsMillicom[[#This Row],[Preis / Price]]*FillsMillicom[[#This Row],[Aktienanzahl / Quantity]]</f>
        <v>11664</v>
      </c>
      <c r="H261" s="29" t="s">
        <v>26</v>
      </c>
      <c r="I261" s="40" t="s">
        <v>27</v>
      </c>
      <c r="J261" s="29" t="s">
        <v>193</v>
      </c>
      <c r="U261" s="8"/>
      <c r="V261" s="8"/>
      <c r="W261" s="8"/>
      <c r="X261" s="8"/>
      <c r="Y261" s="8"/>
      <c r="Z261" s="8"/>
      <c r="AA261" s="8"/>
      <c r="AB261" s="8"/>
      <c r="AC261" s="8"/>
    </row>
    <row r="262" spans="2:29" x14ac:dyDescent="0.2">
      <c r="B262" s="37" t="s">
        <v>72</v>
      </c>
      <c r="C262" s="29" t="str">
        <f>+TEXT(FillsMillicom[[#This Row],[Trade Time]],"hh:mm:ss")</f>
        <v>14:31:36</v>
      </c>
      <c r="D262" s="17" t="s">
        <v>240</v>
      </c>
      <c r="E262" s="53">
        <v>43</v>
      </c>
      <c r="F262" s="53">
        <v>121.5</v>
      </c>
      <c r="G262" s="53">
        <f>+FillsMillicom[[#This Row],[Preis / Price]]*FillsMillicom[[#This Row],[Aktienanzahl / Quantity]]</f>
        <v>5224.5</v>
      </c>
      <c r="H262" s="29" t="s">
        <v>26</v>
      </c>
      <c r="I262" s="40" t="s">
        <v>64</v>
      </c>
      <c r="J262" s="29" t="s">
        <v>193</v>
      </c>
      <c r="U262" s="8"/>
      <c r="V262" s="8"/>
      <c r="W262" s="8"/>
      <c r="X262" s="8"/>
      <c r="Y262" s="8"/>
      <c r="Z262" s="8"/>
      <c r="AA262" s="8"/>
      <c r="AB262" s="8"/>
      <c r="AC262" s="8"/>
    </row>
    <row r="263" spans="2:29" x14ac:dyDescent="0.2">
      <c r="B263" s="37" t="s">
        <v>72</v>
      </c>
      <c r="C263" s="29" t="str">
        <f>+TEXT(FillsMillicom[[#This Row],[Trade Time]],"hh:mm:ss")</f>
        <v>14:31:36</v>
      </c>
      <c r="D263" s="17" t="s">
        <v>240</v>
      </c>
      <c r="E263" s="53">
        <v>47</v>
      </c>
      <c r="F263" s="53">
        <v>121.5</v>
      </c>
      <c r="G263" s="53">
        <f>+FillsMillicom[[#This Row],[Preis / Price]]*FillsMillicom[[#This Row],[Aktienanzahl / Quantity]]</f>
        <v>5710.5</v>
      </c>
      <c r="H263" s="29" t="s">
        <v>26</v>
      </c>
      <c r="I263" s="40" t="s">
        <v>27</v>
      </c>
      <c r="J263" s="29" t="s">
        <v>193</v>
      </c>
      <c r="U263" s="8"/>
      <c r="V263" s="8"/>
      <c r="W263" s="8"/>
      <c r="X263" s="8"/>
      <c r="Y263" s="8"/>
      <c r="Z263" s="8"/>
      <c r="AA263" s="8"/>
      <c r="AB263" s="8"/>
      <c r="AC263" s="8"/>
    </row>
    <row r="264" spans="2:29" x14ac:dyDescent="0.2">
      <c r="B264" s="37" t="s">
        <v>72</v>
      </c>
      <c r="C264" s="29" t="str">
        <f>+TEXT(FillsMillicom[[#This Row],[Trade Time]],"hh:mm:ss")</f>
        <v>14:31:36</v>
      </c>
      <c r="D264" s="17" t="s">
        <v>240</v>
      </c>
      <c r="E264" s="53">
        <v>22</v>
      </c>
      <c r="F264" s="53">
        <v>121.5</v>
      </c>
      <c r="G264" s="53">
        <f>+FillsMillicom[[#This Row],[Preis / Price]]*FillsMillicom[[#This Row],[Aktienanzahl / Quantity]]</f>
        <v>2673</v>
      </c>
      <c r="H264" s="29" t="s">
        <v>26</v>
      </c>
      <c r="I264" s="40" t="s">
        <v>64</v>
      </c>
      <c r="J264" s="29" t="s">
        <v>193</v>
      </c>
      <c r="U264" s="8"/>
      <c r="V264" s="8"/>
      <c r="W264" s="8"/>
      <c r="X264" s="8"/>
      <c r="Y264" s="8"/>
      <c r="Z264" s="8"/>
      <c r="AA264" s="8"/>
      <c r="AB264" s="8"/>
      <c r="AC264" s="8"/>
    </row>
    <row r="265" spans="2:29" x14ac:dyDescent="0.2">
      <c r="B265" s="37" t="s">
        <v>72</v>
      </c>
      <c r="C265" s="29" t="str">
        <f>+TEXT(FillsMillicom[[#This Row],[Trade Time]],"hh:mm:ss")</f>
        <v>14:31:43</v>
      </c>
      <c r="D265" s="17" t="s">
        <v>240</v>
      </c>
      <c r="E265" s="53">
        <v>43</v>
      </c>
      <c r="F265" s="53">
        <v>121.4</v>
      </c>
      <c r="G265" s="53">
        <f>+FillsMillicom[[#This Row],[Preis / Price]]*FillsMillicom[[#This Row],[Aktienanzahl / Quantity]]</f>
        <v>5220.2</v>
      </c>
      <c r="H265" s="29" t="s">
        <v>26</v>
      </c>
      <c r="I265" s="40" t="s">
        <v>27</v>
      </c>
      <c r="J265" s="29" t="s">
        <v>194</v>
      </c>
      <c r="U265" s="8"/>
      <c r="V265" s="8"/>
      <c r="W265" s="8"/>
      <c r="X265" s="8"/>
      <c r="Y265" s="8"/>
      <c r="Z265" s="8"/>
      <c r="AA265" s="8"/>
      <c r="AB265" s="8"/>
      <c r="AC265" s="8"/>
    </row>
    <row r="266" spans="2:29" x14ac:dyDescent="0.2">
      <c r="B266" s="37" t="s">
        <v>72</v>
      </c>
      <c r="C266" s="29" t="str">
        <f>+TEXT(FillsMillicom[[#This Row],[Trade Time]],"hh:mm:ss")</f>
        <v>14:33:57</v>
      </c>
      <c r="D266" s="17" t="s">
        <v>240</v>
      </c>
      <c r="E266" s="53">
        <v>43</v>
      </c>
      <c r="F266" s="53">
        <v>121.4</v>
      </c>
      <c r="G266" s="53">
        <f>+FillsMillicom[[#This Row],[Preis / Price]]*FillsMillicom[[#This Row],[Aktienanzahl / Quantity]]</f>
        <v>5220.2</v>
      </c>
      <c r="H266" s="29" t="s">
        <v>26</v>
      </c>
      <c r="I266" s="40" t="s">
        <v>27</v>
      </c>
      <c r="J266" s="29" t="s">
        <v>195</v>
      </c>
    </row>
    <row r="267" spans="2:29" x14ac:dyDescent="0.2">
      <c r="B267" s="37" t="s">
        <v>72</v>
      </c>
      <c r="C267" s="29" t="str">
        <f>+TEXT(FillsMillicom[[#This Row],[Trade Time]],"hh:mm:ss")</f>
        <v>14:37:51</v>
      </c>
      <c r="D267" s="17" t="s">
        <v>240</v>
      </c>
      <c r="E267" s="53">
        <v>98</v>
      </c>
      <c r="F267" s="53">
        <v>121.5</v>
      </c>
      <c r="G267" s="53">
        <f>+FillsMillicom[[#This Row],[Preis / Price]]*FillsMillicom[[#This Row],[Aktienanzahl / Quantity]]</f>
        <v>11907</v>
      </c>
      <c r="H267" s="29" t="s">
        <v>26</v>
      </c>
      <c r="I267" s="40" t="s">
        <v>27</v>
      </c>
      <c r="J267" s="29" t="s">
        <v>196</v>
      </c>
    </row>
    <row r="268" spans="2:29" x14ac:dyDescent="0.2">
      <c r="B268" s="37" t="s">
        <v>72</v>
      </c>
      <c r="C268" s="29" t="str">
        <f>+TEXT(FillsMillicom[[#This Row],[Trade Time]],"hh:mm:ss")</f>
        <v>14:37:51</v>
      </c>
      <c r="D268" s="17" t="s">
        <v>240</v>
      </c>
      <c r="E268" s="53">
        <v>20</v>
      </c>
      <c r="F268" s="53">
        <v>121.5</v>
      </c>
      <c r="G268" s="53">
        <f>+FillsMillicom[[#This Row],[Preis / Price]]*FillsMillicom[[#This Row],[Aktienanzahl / Quantity]]</f>
        <v>2430</v>
      </c>
      <c r="H268" s="29" t="s">
        <v>26</v>
      </c>
      <c r="I268" s="40" t="s">
        <v>27</v>
      </c>
      <c r="J268" s="29" t="s">
        <v>196</v>
      </c>
    </row>
    <row r="269" spans="2:29" x14ac:dyDescent="0.2">
      <c r="B269" s="37" t="s">
        <v>72</v>
      </c>
      <c r="C269" s="29" t="str">
        <f>+TEXT(FillsMillicom[[#This Row],[Trade Time]],"hh:mm:ss")</f>
        <v>14:39:19</v>
      </c>
      <c r="D269" s="17" t="s">
        <v>240</v>
      </c>
      <c r="E269" s="53">
        <v>5</v>
      </c>
      <c r="F269" s="53">
        <v>121.7</v>
      </c>
      <c r="G269" s="53">
        <f>+FillsMillicom[[#This Row],[Preis / Price]]*FillsMillicom[[#This Row],[Aktienanzahl / Quantity]]</f>
        <v>608.5</v>
      </c>
      <c r="H269" s="29" t="s">
        <v>26</v>
      </c>
      <c r="I269" s="40" t="s">
        <v>64</v>
      </c>
      <c r="J269" s="29" t="s">
        <v>197</v>
      </c>
    </row>
    <row r="270" spans="2:29" x14ac:dyDescent="0.2">
      <c r="B270" s="37" t="s">
        <v>72</v>
      </c>
      <c r="C270" s="29" t="str">
        <f>+TEXT(FillsMillicom[[#This Row],[Trade Time]],"hh:mm:ss")</f>
        <v>14:39:19</v>
      </c>
      <c r="D270" s="17" t="s">
        <v>240</v>
      </c>
      <c r="E270" s="53">
        <v>4</v>
      </c>
      <c r="F270" s="53">
        <v>121.7</v>
      </c>
      <c r="G270" s="53">
        <f>+FillsMillicom[[#This Row],[Preis / Price]]*FillsMillicom[[#This Row],[Aktienanzahl / Quantity]]</f>
        <v>486.8</v>
      </c>
      <c r="H270" s="29" t="s">
        <v>26</v>
      </c>
      <c r="I270" s="40" t="s">
        <v>64</v>
      </c>
      <c r="J270" s="29" t="s">
        <v>197</v>
      </c>
    </row>
    <row r="271" spans="2:29" x14ac:dyDescent="0.2">
      <c r="B271" s="37" t="s">
        <v>72</v>
      </c>
      <c r="C271" s="29" t="str">
        <f>+TEXT(FillsMillicom[[#This Row],[Trade Time]],"hh:mm:ss")</f>
        <v>14:39:19</v>
      </c>
      <c r="D271" s="17" t="s">
        <v>240</v>
      </c>
      <c r="E271" s="53">
        <v>9</v>
      </c>
      <c r="F271" s="53">
        <v>121.7</v>
      </c>
      <c r="G271" s="53">
        <f>+FillsMillicom[[#This Row],[Preis / Price]]*FillsMillicom[[#This Row],[Aktienanzahl / Quantity]]</f>
        <v>1095.3</v>
      </c>
      <c r="H271" s="29" t="s">
        <v>26</v>
      </c>
      <c r="I271" s="40" t="s">
        <v>64</v>
      </c>
      <c r="J271" s="29" t="s">
        <v>197</v>
      </c>
    </row>
    <row r="272" spans="2:29" x14ac:dyDescent="0.2">
      <c r="B272" s="37" t="s">
        <v>72</v>
      </c>
      <c r="C272" s="29" t="str">
        <f>+TEXT(FillsMillicom[[#This Row],[Trade Time]],"hh:mm:ss")</f>
        <v>14:39:19</v>
      </c>
      <c r="D272" s="17" t="s">
        <v>240</v>
      </c>
      <c r="E272" s="53">
        <v>9</v>
      </c>
      <c r="F272" s="53">
        <v>121.7</v>
      </c>
      <c r="G272" s="53">
        <f>+FillsMillicom[[#This Row],[Preis / Price]]*FillsMillicom[[#This Row],[Aktienanzahl / Quantity]]</f>
        <v>1095.3</v>
      </c>
      <c r="H272" s="29" t="s">
        <v>26</v>
      </c>
      <c r="I272" s="40" t="s">
        <v>64</v>
      </c>
      <c r="J272" s="29" t="s">
        <v>197</v>
      </c>
    </row>
    <row r="273" spans="2:10" x14ac:dyDescent="0.2">
      <c r="B273" s="37" t="s">
        <v>72</v>
      </c>
      <c r="C273" s="29" t="str">
        <f>+TEXT(FillsMillicom[[#This Row],[Trade Time]],"hh:mm:ss")</f>
        <v>14:40:42</v>
      </c>
      <c r="D273" s="17" t="s">
        <v>240</v>
      </c>
      <c r="E273" s="53">
        <v>101</v>
      </c>
      <c r="F273" s="53">
        <v>121.7</v>
      </c>
      <c r="G273" s="53">
        <f>+FillsMillicom[[#This Row],[Preis / Price]]*FillsMillicom[[#This Row],[Aktienanzahl / Quantity]]</f>
        <v>12291.7</v>
      </c>
      <c r="H273" s="29" t="s">
        <v>26</v>
      </c>
      <c r="I273" s="40" t="s">
        <v>27</v>
      </c>
      <c r="J273" s="29" t="s">
        <v>198</v>
      </c>
    </row>
    <row r="274" spans="2:10" x14ac:dyDescent="0.2">
      <c r="B274" s="37" t="s">
        <v>72</v>
      </c>
      <c r="C274" s="29" t="str">
        <f>+TEXT(FillsMillicom[[#This Row],[Trade Time]],"hh:mm:ss")</f>
        <v>14:40:49</v>
      </c>
      <c r="D274" s="17" t="s">
        <v>240</v>
      </c>
      <c r="E274" s="53">
        <v>13</v>
      </c>
      <c r="F274" s="53">
        <v>121.6</v>
      </c>
      <c r="G274" s="53">
        <f>+FillsMillicom[[#This Row],[Preis / Price]]*FillsMillicom[[#This Row],[Aktienanzahl / Quantity]]</f>
        <v>1580.8</v>
      </c>
      <c r="H274" s="29" t="s">
        <v>26</v>
      </c>
      <c r="I274" s="40" t="s">
        <v>64</v>
      </c>
      <c r="J274" s="29" t="s">
        <v>199</v>
      </c>
    </row>
    <row r="275" spans="2:10" x14ac:dyDescent="0.2">
      <c r="B275" s="37" t="s">
        <v>72</v>
      </c>
      <c r="C275" s="29" t="str">
        <f>+TEXT(FillsMillicom[[#This Row],[Trade Time]],"hh:mm:ss")</f>
        <v>14:40:49</v>
      </c>
      <c r="D275" s="17" t="s">
        <v>240</v>
      </c>
      <c r="E275" s="53">
        <v>61</v>
      </c>
      <c r="F275" s="53">
        <v>121.6</v>
      </c>
      <c r="G275" s="53">
        <f>+FillsMillicom[[#This Row],[Preis / Price]]*FillsMillicom[[#This Row],[Aktienanzahl / Quantity]]</f>
        <v>7417.5999999999995</v>
      </c>
      <c r="H275" s="29" t="s">
        <v>26</v>
      </c>
      <c r="I275" s="40" t="s">
        <v>27</v>
      </c>
      <c r="J275" s="29" t="s">
        <v>199</v>
      </c>
    </row>
    <row r="276" spans="2:10" x14ac:dyDescent="0.2">
      <c r="B276" s="37" t="s">
        <v>72</v>
      </c>
      <c r="C276" s="29" t="str">
        <f>+TEXT(FillsMillicom[[#This Row],[Trade Time]],"hh:mm:ss")</f>
        <v>14:45:31</v>
      </c>
      <c r="D276" s="17" t="s">
        <v>240</v>
      </c>
      <c r="E276" s="53">
        <v>65</v>
      </c>
      <c r="F276" s="53">
        <v>121.9</v>
      </c>
      <c r="G276" s="53">
        <f>+FillsMillicom[[#This Row],[Preis / Price]]*FillsMillicom[[#This Row],[Aktienanzahl / Quantity]]</f>
        <v>7923.5</v>
      </c>
      <c r="H276" s="29" t="s">
        <v>26</v>
      </c>
      <c r="I276" s="40" t="s">
        <v>27</v>
      </c>
      <c r="J276" s="29" t="s">
        <v>200</v>
      </c>
    </row>
    <row r="277" spans="2:10" x14ac:dyDescent="0.2">
      <c r="B277" s="37" t="s">
        <v>72</v>
      </c>
      <c r="C277" s="29" t="str">
        <f>+TEXT(FillsMillicom[[#This Row],[Trade Time]],"hh:mm:ss")</f>
        <v>14:45:31</v>
      </c>
      <c r="D277" s="17" t="s">
        <v>240</v>
      </c>
      <c r="E277" s="53">
        <v>11</v>
      </c>
      <c r="F277" s="53">
        <v>121.9</v>
      </c>
      <c r="G277" s="53">
        <f>+FillsMillicom[[#This Row],[Preis / Price]]*FillsMillicom[[#This Row],[Aktienanzahl / Quantity]]</f>
        <v>1340.9</v>
      </c>
      <c r="H277" s="29" t="s">
        <v>26</v>
      </c>
      <c r="I277" s="40" t="s">
        <v>64</v>
      </c>
      <c r="J277" s="29" t="s">
        <v>200</v>
      </c>
    </row>
    <row r="278" spans="2:10" x14ac:dyDescent="0.2">
      <c r="B278" s="37" t="s">
        <v>72</v>
      </c>
      <c r="C278" s="29" t="str">
        <f>+TEXT(FillsMillicom[[#This Row],[Trade Time]],"hh:mm:ss")</f>
        <v>14:45:31</v>
      </c>
      <c r="D278" s="17" t="s">
        <v>240</v>
      </c>
      <c r="E278" s="53">
        <v>9</v>
      </c>
      <c r="F278" s="53">
        <v>121.9</v>
      </c>
      <c r="G278" s="53">
        <f>+FillsMillicom[[#This Row],[Preis / Price]]*FillsMillicom[[#This Row],[Aktienanzahl / Quantity]]</f>
        <v>1097.1000000000001</v>
      </c>
      <c r="H278" s="29" t="s">
        <v>26</v>
      </c>
      <c r="I278" s="40" t="s">
        <v>64</v>
      </c>
      <c r="J278" s="29" t="s">
        <v>200</v>
      </c>
    </row>
    <row r="279" spans="2:10" x14ac:dyDescent="0.2">
      <c r="B279" s="37" t="s">
        <v>72</v>
      </c>
      <c r="C279" s="29" t="str">
        <f>+TEXT(FillsMillicom[[#This Row],[Trade Time]],"hh:mm:ss")</f>
        <v>14:45:31</v>
      </c>
      <c r="D279" s="17" t="s">
        <v>240</v>
      </c>
      <c r="E279" s="53">
        <v>27</v>
      </c>
      <c r="F279" s="53">
        <v>121.9</v>
      </c>
      <c r="G279" s="53">
        <f>+FillsMillicom[[#This Row],[Preis / Price]]*FillsMillicom[[#This Row],[Aktienanzahl / Quantity]]</f>
        <v>3291.3</v>
      </c>
      <c r="H279" s="29" t="s">
        <v>26</v>
      </c>
      <c r="I279" s="40" t="s">
        <v>64</v>
      </c>
      <c r="J279" s="29" t="s">
        <v>200</v>
      </c>
    </row>
    <row r="280" spans="2:10" x14ac:dyDescent="0.2">
      <c r="B280" s="37" t="s">
        <v>72</v>
      </c>
      <c r="C280" s="29" t="str">
        <f>+TEXT(FillsMillicom[[#This Row],[Trade Time]],"hh:mm:ss")</f>
        <v>14:45:31</v>
      </c>
      <c r="D280" s="17" t="s">
        <v>240</v>
      </c>
      <c r="E280" s="53">
        <v>4</v>
      </c>
      <c r="F280" s="53">
        <v>121.9</v>
      </c>
      <c r="G280" s="53">
        <f>+FillsMillicom[[#This Row],[Preis / Price]]*FillsMillicom[[#This Row],[Aktienanzahl / Quantity]]</f>
        <v>487.6</v>
      </c>
      <c r="H280" s="29" t="s">
        <v>26</v>
      </c>
      <c r="I280" s="40" t="s">
        <v>64</v>
      </c>
      <c r="J280" s="29" t="s">
        <v>200</v>
      </c>
    </row>
    <row r="281" spans="2:10" x14ac:dyDescent="0.2">
      <c r="B281" s="37" t="s">
        <v>72</v>
      </c>
      <c r="C281" s="29" t="str">
        <f>+TEXT(FillsMillicom[[#This Row],[Trade Time]],"hh:mm:ss")</f>
        <v>14:45:41</v>
      </c>
      <c r="D281" s="17" t="s">
        <v>240</v>
      </c>
      <c r="E281" s="53">
        <v>2</v>
      </c>
      <c r="F281" s="53">
        <v>122</v>
      </c>
      <c r="G281" s="53">
        <f>+FillsMillicom[[#This Row],[Preis / Price]]*FillsMillicom[[#This Row],[Aktienanzahl / Quantity]]</f>
        <v>244</v>
      </c>
      <c r="H281" s="29" t="s">
        <v>26</v>
      </c>
      <c r="I281" s="40" t="s">
        <v>64</v>
      </c>
      <c r="J281" s="29" t="s">
        <v>201</v>
      </c>
    </row>
    <row r="282" spans="2:10" x14ac:dyDescent="0.2">
      <c r="B282" s="37" t="s">
        <v>72</v>
      </c>
      <c r="C282" s="29" t="str">
        <f>+TEXT(FillsMillicom[[#This Row],[Trade Time]],"hh:mm:ss")</f>
        <v>14:47:04</v>
      </c>
      <c r="D282" s="17" t="s">
        <v>240</v>
      </c>
      <c r="E282" s="53">
        <v>92</v>
      </c>
      <c r="F282" s="53">
        <v>122</v>
      </c>
      <c r="G282" s="53">
        <f>+FillsMillicom[[#This Row],[Preis / Price]]*FillsMillicom[[#This Row],[Aktienanzahl / Quantity]]</f>
        <v>11224</v>
      </c>
      <c r="H282" s="29" t="s">
        <v>26</v>
      </c>
      <c r="I282" s="40" t="s">
        <v>27</v>
      </c>
      <c r="J282" s="29" t="s">
        <v>202</v>
      </c>
    </row>
    <row r="283" spans="2:10" x14ac:dyDescent="0.2">
      <c r="B283" s="37" t="s">
        <v>72</v>
      </c>
      <c r="C283" s="29" t="str">
        <f>+TEXT(FillsMillicom[[#This Row],[Trade Time]],"hh:mm:ss")</f>
        <v>14:48:05</v>
      </c>
      <c r="D283" s="17" t="s">
        <v>240</v>
      </c>
      <c r="E283" s="53">
        <v>40</v>
      </c>
      <c r="F283" s="53">
        <v>122</v>
      </c>
      <c r="G283" s="53">
        <f>+FillsMillicom[[#This Row],[Preis / Price]]*FillsMillicom[[#This Row],[Aktienanzahl / Quantity]]</f>
        <v>4880</v>
      </c>
      <c r="H283" s="29" t="s">
        <v>26</v>
      </c>
      <c r="I283" s="40" t="s">
        <v>64</v>
      </c>
      <c r="J283" s="29" t="s">
        <v>203</v>
      </c>
    </row>
    <row r="284" spans="2:10" x14ac:dyDescent="0.2">
      <c r="B284" s="37" t="s">
        <v>72</v>
      </c>
      <c r="C284" s="29" t="str">
        <f>+TEXT(FillsMillicom[[#This Row],[Trade Time]],"hh:mm:ss")</f>
        <v>14:48:05</v>
      </c>
      <c r="D284" s="17" t="s">
        <v>240</v>
      </c>
      <c r="E284" s="53">
        <v>65</v>
      </c>
      <c r="F284" s="53">
        <v>122</v>
      </c>
      <c r="G284" s="53">
        <f>+FillsMillicom[[#This Row],[Preis / Price]]*FillsMillicom[[#This Row],[Aktienanzahl / Quantity]]</f>
        <v>7930</v>
      </c>
      <c r="H284" s="29" t="s">
        <v>26</v>
      </c>
      <c r="I284" s="40" t="s">
        <v>27</v>
      </c>
      <c r="J284" s="29" t="s">
        <v>203</v>
      </c>
    </row>
    <row r="285" spans="2:10" x14ac:dyDescent="0.2">
      <c r="B285" s="37" t="s">
        <v>72</v>
      </c>
      <c r="C285" s="29" t="str">
        <f>+TEXT(FillsMillicom[[#This Row],[Trade Time]],"hh:mm:ss")</f>
        <v>14:50:29</v>
      </c>
      <c r="D285" s="17" t="s">
        <v>240</v>
      </c>
      <c r="E285" s="53">
        <v>58</v>
      </c>
      <c r="F285" s="53">
        <v>122</v>
      </c>
      <c r="G285" s="53">
        <f>+FillsMillicom[[#This Row],[Preis / Price]]*FillsMillicom[[#This Row],[Aktienanzahl / Quantity]]</f>
        <v>7076</v>
      </c>
      <c r="H285" s="29" t="s">
        <v>26</v>
      </c>
      <c r="I285" s="40" t="s">
        <v>64</v>
      </c>
      <c r="J285" s="29" t="s">
        <v>204</v>
      </c>
    </row>
    <row r="286" spans="2:10" x14ac:dyDescent="0.2">
      <c r="B286" s="37" t="s">
        <v>72</v>
      </c>
      <c r="C286" s="29" t="str">
        <f>+TEXT(FillsMillicom[[#This Row],[Trade Time]],"hh:mm:ss")</f>
        <v>14:50:29</v>
      </c>
      <c r="D286" s="17" t="s">
        <v>240</v>
      </c>
      <c r="E286" s="53">
        <v>84</v>
      </c>
      <c r="F286" s="53">
        <v>122</v>
      </c>
      <c r="G286" s="53">
        <f>+FillsMillicom[[#This Row],[Preis / Price]]*FillsMillicom[[#This Row],[Aktienanzahl / Quantity]]</f>
        <v>10248</v>
      </c>
      <c r="H286" s="29" t="s">
        <v>26</v>
      </c>
      <c r="I286" s="40" t="s">
        <v>27</v>
      </c>
      <c r="J286" s="29" t="s">
        <v>204</v>
      </c>
    </row>
    <row r="287" spans="2:10" x14ac:dyDescent="0.2">
      <c r="B287" s="37" t="s">
        <v>72</v>
      </c>
      <c r="C287" s="29" t="str">
        <f>+TEXT(FillsMillicom[[#This Row],[Trade Time]],"hh:mm:ss")</f>
        <v>14:50:29</v>
      </c>
      <c r="D287" s="17" t="s">
        <v>240</v>
      </c>
      <c r="E287" s="53">
        <v>20</v>
      </c>
      <c r="F287" s="53">
        <v>122</v>
      </c>
      <c r="G287" s="53">
        <f>+FillsMillicom[[#This Row],[Preis / Price]]*FillsMillicom[[#This Row],[Aktienanzahl / Quantity]]</f>
        <v>2440</v>
      </c>
      <c r="H287" s="29" t="s">
        <v>26</v>
      </c>
      <c r="I287" s="40" t="s">
        <v>64</v>
      </c>
      <c r="J287" s="29" t="s">
        <v>204</v>
      </c>
    </row>
    <row r="288" spans="2:10" x14ac:dyDescent="0.2">
      <c r="B288" s="37" t="s">
        <v>72</v>
      </c>
      <c r="C288" s="29" t="str">
        <f>+TEXT(FillsMillicom[[#This Row],[Trade Time]],"hh:mm:ss")</f>
        <v>14:50:29</v>
      </c>
      <c r="D288" s="17" t="s">
        <v>240</v>
      </c>
      <c r="E288" s="53">
        <v>38</v>
      </c>
      <c r="F288" s="53">
        <v>122</v>
      </c>
      <c r="G288" s="53">
        <f>+FillsMillicom[[#This Row],[Preis / Price]]*FillsMillicom[[#This Row],[Aktienanzahl / Quantity]]</f>
        <v>4636</v>
      </c>
      <c r="H288" s="29" t="s">
        <v>26</v>
      </c>
      <c r="I288" s="40" t="s">
        <v>64</v>
      </c>
      <c r="J288" s="29" t="s">
        <v>204</v>
      </c>
    </row>
    <row r="289" spans="2:10" x14ac:dyDescent="0.2">
      <c r="B289" s="37" t="s">
        <v>72</v>
      </c>
      <c r="C289" s="29" t="str">
        <f>+TEXT(FillsMillicom[[#This Row],[Trade Time]],"hh:mm:ss")</f>
        <v>14:53:04</v>
      </c>
      <c r="D289" s="17" t="s">
        <v>240</v>
      </c>
      <c r="E289" s="53">
        <v>23</v>
      </c>
      <c r="F289" s="53">
        <v>122</v>
      </c>
      <c r="G289" s="53">
        <f>+FillsMillicom[[#This Row],[Preis / Price]]*FillsMillicom[[#This Row],[Aktienanzahl / Quantity]]</f>
        <v>2806</v>
      </c>
      <c r="H289" s="29" t="s">
        <v>26</v>
      </c>
      <c r="I289" s="40" t="s">
        <v>64</v>
      </c>
      <c r="J289" s="29" t="s">
        <v>205</v>
      </c>
    </row>
    <row r="290" spans="2:10" x14ac:dyDescent="0.2">
      <c r="B290" s="37" t="s">
        <v>72</v>
      </c>
      <c r="C290" s="29" t="str">
        <f>+TEXT(FillsMillicom[[#This Row],[Trade Time]],"hh:mm:ss")</f>
        <v>14:53:04</v>
      </c>
      <c r="D290" s="17" t="s">
        <v>240</v>
      </c>
      <c r="E290" s="53">
        <v>16</v>
      </c>
      <c r="F290" s="53">
        <v>122</v>
      </c>
      <c r="G290" s="53">
        <f>+FillsMillicom[[#This Row],[Preis / Price]]*FillsMillicom[[#This Row],[Aktienanzahl / Quantity]]</f>
        <v>1952</v>
      </c>
      <c r="H290" s="29" t="s">
        <v>26</v>
      </c>
      <c r="I290" s="40" t="s">
        <v>64</v>
      </c>
      <c r="J290" s="29" t="s">
        <v>205</v>
      </c>
    </row>
    <row r="291" spans="2:10" x14ac:dyDescent="0.2">
      <c r="B291" s="37" t="s">
        <v>72</v>
      </c>
      <c r="C291" s="29" t="str">
        <f>+TEXT(FillsMillicom[[#This Row],[Trade Time]],"hh:mm:ss")</f>
        <v>14:53:04</v>
      </c>
      <c r="D291" s="17" t="s">
        <v>240</v>
      </c>
      <c r="E291" s="53">
        <v>48</v>
      </c>
      <c r="F291" s="53">
        <v>122</v>
      </c>
      <c r="G291" s="53">
        <f>+FillsMillicom[[#This Row],[Preis / Price]]*FillsMillicom[[#This Row],[Aktienanzahl / Quantity]]</f>
        <v>5856</v>
      </c>
      <c r="H291" s="29" t="s">
        <v>26</v>
      </c>
      <c r="I291" s="40" t="s">
        <v>64</v>
      </c>
      <c r="J291" s="29" t="s">
        <v>205</v>
      </c>
    </row>
    <row r="292" spans="2:10" x14ac:dyDescent="0.2">
      <c r="B292" s="37" t="s">
        <v>72</v>
      </c>
      <c r="C292" s="29" t="str">
        <f>+TEXT(FillsMillicom[[#This Row],[Trade Time]],"hh:mm:ss")</f>
        <v>14:54:00</v>
      </c>
      <c r="D292" s="17" t="s">
        <v>240</v>
      </c>
      <c r="E292" s="53">
        <v>44</v>
      </c>
      <c r="F292" s="53">
        <v>122</v>
      </c>
      <c r="G292" s="53">
        <f>+FillsMillicom[[#This Row],[Preis / Price]]*FillsMillicom[[#This Row],[Aktienanzahl / Quantity]]</f>
        <v>5368</v>
      </c>
      <c r="H292" s="29" t="s">
        <v>26</v>
      </c>
      <c r="I292" s="40" t="s">
        <v>27</v>
      </c>
      <c r="J292" s="29" t="s">
        <v>206</v>
      </c>
    </row>
    <row r="293" spans="2:10" x14ac:dyDescent="0.2">
      <c r="B293" s="37" t="s">
        <v>72</v>
      </c>
      <c r="C293" s="29" t="str">
        <f>+TEXT(FillsMillicom[[#This Row],[Trade Time]],"hh:mm:ss")</f>
        <v>14:54:31</v>
      </c>
      <c r="D293" s="17" t="s">
        <v>240</v>
      </c>
      <c r="E293" s="53">
        <v>76</v>
      </c>
      <c r="F293" s="53">
        <v>121.9</v>
      </c>
      <c r="G293" s="53">
        <f>+FillsMillicom[[#This Row],[Preis / Price]]*FillsMillicom[[#This Row],[Aktienanzahl / Quantity]]</f>
        <v>9264.4</v>
      </c>
      <c r="H293" s="29" t="s">
        <v>26</v>
      </c>
      <c r="I293" s="40" t="s">
        <v>64</v>
      </c>
      <c r="J293" s="29" t="s">
        <v>207</v>
      </c>
    </row>
    <row r="294" spans="2:10" x14ac:dyDescent="0.2">
      <c r="B294" s="37" t="s">
        <v>72</v>
      </c>
      <c r="C294" s="29" t="str">
        <f>+TEXT(FillsMillicom[[#This Row],[Trade Time]],"hh:mm:ss")</f>
        <v>14:54:31</v>
      </c>
      <c r="D294" s="17" t="s">
        <v>240</v>
      </c>
      <c r="E294" s="53">
        <v>91</v>
      </c>
      <c r="F294" s="53">
        <v>121.9</v>
      </c>
      <c r="G294" s="53">
        <f>+FillsMillicom[[#This Row],[Preis / Price]]*FillsMillicom[[#This Row],[Aktienanzahl / Quantity]]</f>
        <v>11092.9</v>
      </c>
      <c r="H294" s="29" t="s">
        <v>26</v>
      </c>
      <c r="I294" s="40" t="s">
        <v>27</v>
      </c>
      <c r="J294" s="29" t="s">
        <v>207</v>
      </c>
    </row>
    <row r="295" spans="2:10" x14ac:dyDescent="0.2">
      <c r="B295" s="37" t="s">
        <v>72</v>
      </c>
      <c r="C295" s="29" t="str">
        <f>+TEXT(FillsMillicom[[#This Row],[Trade Time]],"hh:mm:ss")</f>
        <v>14:55:10</v>
      </c>
      <c r="D295" s="17" t="s">
        <v>240</v>
      </c>
      <c r="E295" s="53">
        <v>59</v>
      </c>
      <c r="F295" s="53">
        <v>121.9</v>
      </c>
      <c r="G295" s="53">
        <f>+FillsMillicom[[#This Row],[Preis / Price]]*FillsMillicom[[#This Row],[Aktienanzahl / Quantity]]</f>
        <v>7192.1</v>
      </c>
      <c r="H295" s="29" t="s">
        <v>26</v>
      </c>
      <c r="I295" s="40" t="s">
        <v>64</v>
      </c>
      <c r="J295" s="29" t="s">
        <v>208</v>
      </c>
    </row>
    <row r="296" spans="2:10" x14ac:dyDescent="0.2">
      <c r="B296" s="37" t="s">
        <v>72</v>
      </c>
      <c r="C296" s="29" t="str">
        <f>+TEXT(FillsMillicom[[#This Row],[Trade Time]],"hh:mm:ss")</f>
        <v>14:55:10</v>
      </c>
      <c r="D296" s="17" t="s">
        <v>240</v>
      </c>
      <c r="E296" s="53">
        <v>47</v>
      </c>
      <c r="F296" s="53">
        <v>121.9</v>
      </c>
      <c r="G296" s="53">
        <f>+FillsMillicom[[#This Row],[Preis / Price]]*FillsMillicom[[#This Row],[Aktienanzahl / Quantity]]</f>
        <v>5729.3</v>
      </c>
      <c r="H296" s="29" t="s">
        <v>26</v>
      </c>
      <c r="I296" s="40" t="s">
        <v>27</v>
      </c>
      <c r="J296" s="29" t="s">
        <v>208</v>
      </c>
    </row>
    <row r="297" spans="2:10" x14ac:dyDescent="0.2">
      <c r="B297" s="37" t="s">
        <v>72</v>
      </c>
      <c r="C297" s="29" t="str">
        <f>+TEXT(FillsMillicom[[#This Row],[Trade Time]],"hh:mm:ss")</f>
        <v>14:58:41</v>
      </c>
      <c r="D297" s="17" t="s">
        <v>240</v>
      </c>
      <c r="E297" s="53">
        <v>26</v>
      </c>
      <c r="F297" s="53">
        <v>121.9</v>
      </c>
      <c r="G297" s="53">
        <f>+FillsMillicom[[#This Row],[Preis / Price]]*FillsMillicom[[#This Row],[Aktienanzahl / Quantity]]</f>
        <v>3169.4</v>
      </c>
      <c r="H297" s="29" t="s">
        <v>26</v>
      </c>
      <c r="I297" s="40" t="s">
        <v>64</v>
      </c>
      <c r="J297" s="29" t="s">
        <v>209</v>
      </c>
    </row>
    <row r="298" spans="2:10" x14ac:dyDescent="0.2">
      <c r="B298" s="37" t="s">
        <v>72</v>
      </c>
      <c r="C298" s="29" t="str">
        <f>+TEXT(FillsMillicom[[#This Row],[Trade Time]],"hh:mm:ss")</f>
        <v>14:58:41</v>
      </c>
      <c r="D298" s="17" t="s">
        <v>240</v>
      </c>
      <c r="E298" s="53">
        <v>13</v>
      </c>
      <c r="F298" s="53">
        <v>121.9</v>
      </c>
      <c r="G298" s="53">
        <f>+FillsMillicom[[#This Row],[Preis / Price]]*FillsMillicom[[#This Row],[Aktienanzahl / Quantity]]</f>
        <v>1584.7</v>
      </c>
      <c r="H298" s="29" t="s">
        <v>26</v>
      </c>
      <c r="I298" s="40" t="s">
        <v>64</v>
      </c>
      <c r="J298" s="29" t="s">
        <v>209</v>
      </c>
    </row>
    <row r="299" spans="2:10" x14ac:dyDescent="0.2">
      <c r="B299" s="37" t="s">
        <v>72</v>
      </c>
      <c r="C299" s="29" t="str">
        <f>+TEXT(FillsMillicom[[#This Row],[Trade Time]],"hh:mm:ss")</f>
        <v>14:58:41</v>
      </c>
      <c r="D299" s="17" t="s">
        <v>240</v>
      </c>
      <c r="E299" s="53">
        <v>68</v>
      </c>
      <c r="F299" s="53">
        <v>121.9</v>
      </c>
      <c r="G299" s="53">
        <f>+FillsMillicom[[#This Row],[Preis / Price]]*FillsMillicom[[#This Row],[Aktienanzahl / Quantity]]</f>
        <v>8289.2000000000007</v>
      </c>
      <c r="H299" s="29" t="s">
        <v>26</v>
      </c>
      <c r="I299" s="40" t="s">
        <v>27</v>
      </c>
      <c r="J299" s="29" t="s">
        <v>209</v>
      </c>
    </row>
    <row r="300" spans="2:10" x14ac:dyDescent="0.2">
      <c r="B300" s="37" t="s">
        <v>72</v>
      </c>
      <c r="C300" s="29" t="str">
        <f>+TEXT(FillsMillicom[[#This Row],[Trade Time]],"hh:mm:ss")</f>
        <v>15:01:36</v>
      </c>
      <c r="D300" s="17" t="s">
        <v>240</v>
      </c>
      <c r="E300" s="53">
        <v>48</v>
      </c>
      <c r="F300" s="53">
        <v>121.9</v>
      </c>
      <c r="G300" s="53">
        <f>+FillsMillicom[[#This Row],[Preis / Price]]*FillsMillicom[[#This Row],[Aktienanzahl / Quantity]]</f>
        <v>5851.2000000000007</v>
      </c>
      <c r="H300" s="29" t="s">
        <v>26</v>
      </c>
      <c r="I300" s="40" t="s">
        <v>27</v>
      </c>
      <c r="J300" s="29" t="s">
        <v>210</v>
      </c>
    </row>
    <row r="301" spans="2:10" x14ac:dyDescent="0.2">
      <c r="B301" s="37" t="s">
        <v>72</v>
      </c>
      <c r="C301" s="29" t="str">
        <f>+TEXT(FillsMillicom[[#This Row],[Trade Time]],"hh:mm:ss")</f>
        <v>15:02:50</v>
      </c>
      <c r="D301" s="17" t="s">
        <v>240</v>
      </c>
      <c r="E301" s="53">
        <v>88</v>
      </c>
      <c r="F301" s="53">
        <v>121.8</v>
      </c>
      <c r="G301" s="53">
        <f>+FillsMillicom[[#This Row],[Preis / Price]]*FillsMillicom[[#This Row],[Aktienanzahl / Quantity]]</f>
        <v>10718.4</v>
      </c>
      <c r="H301" s="29" t="s">
        <v>26</v>
      </c>
      <c r="I301" s="40" t="s">
        <v>27</v>
      </c>
      <c r="J301" s="29" t="s">
        <v>211</v>
      </c>
    </row>
    <row r="302" spans="2:10" x14ac:dyDescent="0.2">
      <c r="B302" s="37" t="s">
        <v>72</v>
      </c>
      <c r="C302" s="29" t="str">
        <f>+TEXT(FillsMillicom[[#This Row],[Trade Time]],"hh:mm:ss")</f>
        <v>15:04:17</v>
      </c>
      <c r="D302" s="17" t="s">
        <v>240</v>
      </c>
      <c r="E302" s="53">
        <v>14</v>
      </c>
      <c r="F302" s="53">
        <v>121.8</v>
      </c>
      <c r="G302" s="53">
        <f>+FillsMillicom[[#This Row],[Preis / Price]]*FillsMillicom[[#This Row],[Aktienanzahl / Quantity]]</f>
        <v>1705.2</v>
      </c>
      <c r="H302" s="29" t="s">
        <v>26</v>
      </c>
      <c r="I302" s="40" t="s">
        <v>64</v>
      </c>
      <c r="J302" s="29" t="s">
        <v>212</v>
      </c>
    </row>
    <row r="303" spans="2:10" x14ac:dyDescent="0.2">
      <c r="B303" s="37" t="s">
        <v>72</v>
      </c>
      <c r="C303" s="29" t="str">
        <f>+TEXT(FillsMillicom[[#This Row],[Trade Time]],"hh:mm:ss")</f>
        <v>15:04:17</v>
      </c>
      <c r="D303" s="17" t="s">
        <v>240</v>
      </c>
      <c r="E303" s="53">
        <v>67</v>
      </c>
      <c r="F303" s="53">
        <v>121.8</v>
      </c>
      <c r="G303" s="53">
        <f>+FillsMillicom[[#This Row],[Preis / Price]]*FillsMillicom[[#This Row],[Aktienanzahl / Quantity]]</f>
        <v>8160.5999999999995</v>
      </c>
      <c r="H303" s="29" t="s">
        <v>26</v>
      </c>
      <c r="I303" s="40" t="s">
        <v>64</v>
      </c>
      <c r="J303" s="29" t="s">
        <v>212</v>
      </c>
    </row>
    <row r="304" spans="2:10" x14ac:dyDescent="0.2">
      <c r="B304" s="37" t="s">
        <v>72</v>
      </c>
      <c r="C304" s="29" t="str">
        <f>+TEXT(FillsMillicom[[#This Row],[Trade Time]],"hh:mm:ss")</f>
        <v>15:04:17</v>
      </c>
      <c r="D304" s="17" t="s">
        <v>240</v>
      </c>
      <c r="E304" s="53">
        <v>70</v>
      </c>
      <c r="F304" s="53">
        <v>121.8</v>
      </c>
      <c r="G304" s="53">
        <f>+FillsMillicom[[#This Row],[Preis / Price]]*FillsMillicom[[#This Row],[Aktienanzahl / Quantity]]</f>
        <v>8526</v>
      </c>
      <c r="H304" s="29" t="s">
        <v>26</v>
      </c>
      <c r="I304" s="40" t="s">
        <v>27</v>
      </c>
      <c r="J304" s="29" t="s">
        <v>212</v>
      </c>
    </row>
    <row r="305" spans="2:10" x14ac:dyDescent="0.2">
      <c r="B305" s="37" t="s">
        <v>72</v>
      </c>
      <c r="C305" s="29" t="str">
        <f>+TEXT(FillsMillicom[[#This Row],[Trade Time]],"hh:mm:ss")</f>
        <v>15:07:14</v>
      </c>
      <c r="D305" s="17" t="s">
        <v>240</v>
      </c>
      <c r="E305" s="53">
        <v>63</v>
      </c>
      <c r="F305" s="53">
        <v>121.7</v>
      </c>
      <c r="G305" s="53">
        <f>+FillsMillicom[[#This Row],[Preis / Price]]*FillsMillicom[[#This Row],[Aktienanzahl / Quantity]]</f>
        <v>7667.1</v>
      </c>
      <c r="H305" s="29" t="s">
        <v>26</v>
      </c>
      <c r="I305" s="40" t="s">
        <v>64</v>
      </c>
      <c r="J305" s="29" t="s">
        <v>213</v>
      </c>
    </row>
    <row r="306" spans="2:10" x14ac:dyDescent="0.2">
      <c r="B306" s="37" t="s">
        <v>72</v>
      </c>
      <c r="C306" s="29" t="str">
        <f>+TEXT(FillsMillicom[[#This Row],[Trade Time]],"hh:mm:ss")</f>
        <v>15:07:14</v>
      </c>
      <c r="D306" s="17" t="s">
        <v>240</v>
      </c>
      <c r="E306" s="53">
        <v>79</v>
      </c>
      <c r="F306" s="53">
        <v>121.7</v>
      </c>
      <c r="G306" s="53">
        <f>+FillsMillicom[[#This Row],[Preis / Price]]*FillsMillicom[[#This Row],[Aktienanzahl / Quantity]]</f>
        <v>9614.3000000000011</v>
      </c>
      <c r="H306" s="29" t="s">
        <v>26</v>
      </c>
      <c r="I306" s="40" t="s">
        <v>27</v>
      </c>
      <c r="J306" s="29" t="s">
        <v>213</v>
      </c>
    </row>
    <row r="307" spans="2:10" x14ac:dyDescent="0.2">
      <c r="B307" s="37" t="s">
        <v>72</v>
      </c>
      <c r="C307" s="29" t="str">
        <f>+TEXT(FillsMillicom[[#This Row],[Trade Time]],"hh:mm:ss")</f>
        <v>15:07:14</v>
      </c>
      <c r="D307" s="17" t="s">
        <v>240</v>
      </c>
      <c r="E307" s="53">
        <v>47</v>
      </c>
      <c r="F307" s="53">
        <v>121.7</v>
      </c>
      <c r="G307" s="53">
        <f>+FillsMillicom[[#This Row],[Preis / Price]]*FillsMillicom[[#This Row],[Aktienanzahl / Quantity]]</f>
        <v>5719.9000000000005</v>
      </c>
      <c r="H307" s="29" t="s">
        <v>26</v>
      </c>
      <c r="I307" s="40" t="s">
        <v>64</v>
      </c>
      <c r="J307" s="29" t="s">
        <v>213</v>
      </c>
    </row>
    <row r="308" spans="2:10" x14ac:dyDescent="0.2">
      <c r="B308" s="37" t="s">
        <v>72</v>
      </c>
      <c r="C308" s="29" t="str">
        <f>+TEXT(FillsMillicom[[#This Row],[Trade Time]],"hh:mm:ss")</f>
        <v>15:07:14</v>
      </c>
      <c r="D308" s="17" t="s">
        <v>240</v>
      </c>
      <c r="E308" s="53">
        <v>10</v>
      </c>
      <c r="F308" s="53">
        <v>121.7</v>
      </c>
      <c r="G308" s="53">
        <f>+FillsMillicom[[#This Row],[Preis / Price]]*FillsMillicom[[#This Row],[Aktienanzahl / Quantity]]</f>
        <v>1217</v>
      </c>
      <c r="H308" s="29" t="s">
        <v>26</v>
      </c>
      <c r="I308" s="40" t="s">
        <v>27</v>
      </c>
      <c r="J308" s="29" t="s">
        <v>213</v>
      </c>
    </row>
    <row r="309" spans="2:10" x14ac:dyDescent="0.2">
      <c r="B309" s="37" t="s">
        <v>72</v>
      </c>
      <c r="C309" s="29" t="str">
        <f>+TEXT(FillsMillicom[[#This Row],[Trade Time]],"hh:mm:ss")</f>
        <v>15:07:14</v>
      </c>
      <c r="D309" s="17" t="s">
        <v>240</v>
      </c>
      <c r="E309" s="53">
        <v>40</v>
      </c>
      <c r="F309" s="53">
        <v>121.7</v>
      </c>
      <c r="G309" s="53">
        <f>+FillsMillicom[[#This Row],[Preis / Price]]*FillsMillicom[[#This Row],[Aktienanzahl / Quantity]]</f>
        <v>4868</v>
      </c>
      <c r="H309" s="29" t="s">
        <v>26</v>
      </c>
      <c r="I309" s="40" t="s">
        <v>27</v>
      </c>
      <c r="J309" s="29" t="s">
        <v>213</v>
      </c>
    </row>
    <row r="310" spans="2:10" x14ac:dyDescent="0.2">
      <c r="B310" s="37" t="s">
        <v>72</v>
      </c>
      <c r="C310" s="29" t="str">
        <f>+TEXT(FillsMillicom[[#This Row],[Trade Time]],"hh:mm:ss")</f>
        <v>15:12:03</v>
      </c>
      <c r="D310" s="17" t="s">
        <v>240</v>
      </c>
      <c r="E310" s="53">
        <v>37</v>
      </c>
      <c r="F310" s="53">
        <v>121.7</v>
      </c>
      <c r="G310" s="53">
        <f>+FillsMillicom[[#This Row],[Preis / Price]]*FillsMillicom[[#This Row],[Aktienanzahl / Quantity]]</f>
        <v>4502.9000000000005</v>
      </c>
      <c r="H310" s="29" t="s">
        <v>26</v>
      </c>
      <c r="I310" s="40" t="s">
        <v>27</v>
      </c>
      <c r="J310" s="29" t="s">
        <v>214</v>
      </c>
    </row>
    <row r="311" spans="2:10" x14ac:dyDescent="0.2">
      <c r="B311" s="37" t="s">
        <v>72</v>
      </c>
      <c r="C311" s="29" t="str">
        <f>+TEXT(FillsMillicom[[#This Row],[Trade Time]],"hh:mm:ss")</f>
        <v>15:12:36</v>
      </c>
      <c r="D311" s="17" t="s">
        <v>240</v>
      </c>
      <c r="E311" s="53">
        <v>27</v>
      </c>
      <c r="F311" s="53">
        <v>121.6</v>
      </c>
      <c r="G311" s="53">
        <f>+FillsMillicom[[#This Row],[Preis / Price]]*FillsMillicom[[#This Row],[Aktienanzahl / Quantity]]</f>
        <v>3283.2</v>
      </c>
      <c r="H311" s="29" t="s">
        <v>26</v>
      </c>
      <c r="I311" s="40" t="s">
        <v>64</v>
      </c>
      <c r="J311" s="29" t="s">
        <v>215</v>
      </c>
    </row>
    <row r="312" spans="2:10" x14ac:dyDescent="0.2">
      <c r="B312" s="37" t="s">
        <v>72</v>
      </c>
      <c r="C312" s="29" t="str">
        <f>+TEXT(FillsMillicom[[#This Row],[Trade Time]],"hh:mm:ss")</f>
        <v>15:12:36</v>
      </c>
      <c r="D312" s="17" t="s">
        <v>240</v>
      </c>
      <c r="E312" s="53">
        <v>27</v>
      </c>
      <c r="F312" s="53">
        <v>121.6</v>
      </c>
      <c r="G312" s="53">
        <f>+FillsMillicom[[#This Row],[Preis / Price]]*FillsMillicom[[#This Row],[Aktienanzahl / Quantity]]</f>
        <v>3283.2</v>
      </c>
      <c r="H312" s="29" t="s">
        <v>26</v>
      </c>
      <c r="I312" s="40" t="s">
        <v>64</v>
      </c>
      <c r="J312" s="29" t="s">
        <v>215</v>
      </c>
    </row>
    <row r="313" spans="2:10" x14ac:dyDescent="0.2">
      <c r="B313" s="37" t="s">
        <v>72</v>
      </c>
      <c r="C313" s="29" t="str">
        <f>+TEXT(FillsMillicom[[#This Row],[Trade Time]],"hh:mm:ss")</f>
        <v>15:12:36</v>
      </c>
      <c r="D313" s="17" t="s">
        <v>240</v>
      </c>
      <c r="E313" s="53">
        <v>91</v>
      </c>
      <c r="F313" s="53">
        <v>121.6</v>
      </c>
      <c r="G313" s="53">
        <f>+FillsMillicom[[#This Row],[Preis / Price]]*FillsMillicom[[#This Row],[Aktienanzahl / Quantity]]</f>
        <v>11065.6</v>
      </c>
      <c r="H313" s="29" t="s">
        <v>26</v>
      </c>
      <c r="I313" s="40" t="s">
        <v>27</v>
      </c>
      <c r="J313" s="29" t="s">
        <v>215</v>
      </c>
    </row>
    <row r="314" spans="2:10" x14ac:dyDescent="0.2">
      <c r="B314" s="37" t="s">
        <v>72</v>
      </c>
      <c r="C314" s="29" t="str">
        <f>+TEXT(FillsMillicom[[#This Row],[Trade Time]],"hh:mm:ss")</f>
        <v>15:13:16</v>
      </c>
      <c r="D314" s="17" t="s">
        <v>240</v>
      </c>
      <c r="E314" s="53">
        <v>50</v>
      </c>
      <c r="F314" s="53">
        <v>121.5</v>
      </c>
      <c r="G314" s="53">
        <f>+FillsMillicom[[#This Row],[Preis / Price]]*FillsMillicom[[#This Row],[Aktienanzahl / Quantity]]</f>
        <v>6075</v>
      </c>
      <c r="H314" s="29" t="s">
        <v>26</v>
      </c>
      <c r="I314" s="40" t="s">
        <v>64</v>
      </c>
      <c r="J314" s="29" t="s">
        <v>216</v>
      </c>
    </row>
    <row r="315" spans="2:10" x14ac:dyDescent="0.2">
      <c r="B315" s="37" t="s">
        <v>72</v>
      </c>
      <c r="C315" s="29" t="str">
        <f>+TEXT(FillsMillicom[[#This Row],[Trade Time]],"hh:mm:ss")</f>
        <v>15:13:16</v>
      </c>
      <c r="D315" s="17" t="s">
        <v>240</v>
      </c>
      <c r="E315" s="53">
        <v>50</v>
      </c>
      <c r="F315" s="53">
        <v>121.5</v>
      </c>
      <c r="G315" s="53">
        <f>+FillsMillicom[[#This Row],[Preis / Price]]*FillsMillicom[[#This Row],[Aktienanzahl / Quantity]]</f>
        <v>6075</v>
      </c>
      <c r="H315" s="29" t="s">
        <v>26</v>
      </c>
      <c r="I315" s="40" t="s">
        <v>27</v>
      </c>
      <c r="J315" s="29" t="s">
        <v>216</v>
      </c>
    </row>
    <row r="316" spans="2:10" x14ac:dyDescent="0.2">
      <c r="B316" s="37" t="s">
        <v>72</v>
      </c>
      <c r="C316" s="29" t="str">
        <f>+TEXT(FillsMillicom[[#This Row],[Trade Time]],"hh:mm:ss")</f>
        <v>15:18:14</v>
      </c>
      <c r="D316" s="17" t="s">
        <v>240</v>
      </c>
      <c r="E316" s="53">
        <v>47</v>
      </c>
      <c r="F316" s="53">
        <v>121.7</v>
      </c>
      <c r="G316" s="53">
        <f>+FillsMillicom[[#This Row],[Preis / Price]]*FillsMillicom[[#This Row],[Aktienanzahl / Quantity]]</f>
        <v>5719.9000000000005</v>
      </c>
      <c r="H316" s="29" t="s">
        <v>26</v>
      </c>
      <c r="I316" s="40" t="s">
        <v>64</v>
      </c>
      <c r="J316" s="29" t="s">
        <v>217</v>
      </c>
    </row>
    <row r="317" spans="2:10" x14ac:dyDescent="0.2">
      <c r="B317" s="37" t="s">
        <v>72</v>
      </c>
      <c r="C317" s="29" t="str">
        <f>+TEXT(FillsMillicom[[#This Row],[Trade Time]],"hh:mm:ss")</f>
        <v>15:18:14</v>
      </c>
      <c r="D317" s="17" t="s">
        <v>240</v>
      </c>
      <c r="E317" s="53">
        <v>88</v>
      </c>
      <c r="F317" s="53">
        <v>121.7</v>
      </c>
      <c r="G317" s="53">
        <f>+FillsMillicom[[#This Row],[Preis / Price]]*FillsMillicom[[#This Row],[Aktienanzahl / Quantity]]</f>
        <v>10709.6</v>
      </c>
      <c r="H317" s="29" t="s">
        <v>26</v>
      </c>
      <c r="I317" s="40" t="s">
        <v>27</v>
      </c>
      <c r="J317" s="29" t="s">
        <v>217</v>
      </c>
    </row>
    <row r="318" spans="2:10" x14ac:dyDescent="0.2">
      <c r="B318" s="37" t="s">
        <v>72</v>
      </c>
      <c r="C318" s="29" t="str">
        <f>+TEXT(FillsMillicom[[#This Row],[Trade Time]],"hh:mm:ss")</f>
        <v>15:20:36</v>
      </c>
      <c r="D318" s="17" t="s">
        <v>240</v>
      </c>
      <c r="E318" s="53">
        <v>27</v>
      </c>
      <c r="F318" s="53">
        <v>121.8</v>
      </c>
      <c r="G318" s="53">
        <f>+FillsMillicom[[#This Row],[Preis / Price]]*FillsMillicom[[#This Row],[Aktienanzahl / Quantity]]</f>
        <v>3288.6</v>
      </c>
      <c r="H318" s="29" t="s">
        <v>26</v>
      </c>
      <c r="I318" s="40" t="s">
        <v>27</v>
      </c>
      <c r="J318" s="29" t="s">
        <v>218</v>
      </c>
    </row>
    <row r="319" spans="2:10" x14ac:dyDescent="0.2">
      <c r="B319" s="37" t="s">
        <v>72</v>
      </c>
      <c r="C319" s="29" t="str">
        <f>+TEXT(FillsMillicom[[#This Row],[Trade Time]],"hh:mm:ss")</f>
        <v>15:21:33</v>
      </c>
      <c r="D319" s="17" t="s">
        <v>240</v>
      </c>
      <c r="E319" s="53">
        <v>31</v>
      </c>
      <c r="F319" s="53">
        <v>121.8</v>
      </c>
      <c r="G319" s="53">
        <f>+FillsMillicom[[#This Row],[Preis / Price]]*FillsMillicom[[#This Row],[Aktienanzahl / Quantity]]</f>
        <v>3775.7999999999997</v>
      </c>
      <c r="H319" s="29" t="s">
        <v>26</v>
      </c>
      <c r="I319" s="40" t="s">
        <v>27</v>
      </c>
      <c r="J319" s="29" t="s">
        <v>219</v>
      </c>
    </row>
    <row r="320" spans="2:10" x14ac:dyDescent="0.2">
      <c r="B320" s="37" t="s">
        <v>72</v>
      </c>
      <c r="C320" s="29" t="str">
        <f>+TEXT(FillsMillicom[[#This Row],[Trade Time]],"hh:mm:ss")</f>
        <v>15:21:33</v>
      </c>
      <c r="D320" s="17" t="s">
        <v>240</v>
      </c>
      <c r="E320" s="53">
        <v>6</v>
      </c>
      <c r="F320" s="53">
        <v>121.8</v>
      </c>
      <c r="G320" s="53">
        <f>+FillsMillicom[[#This Row],[Preis / Price]]*FillsMillicom[[#This Row],[Aktienanzahl / Quantity]]</f>
        <v>730.8</v>
      </c>
      <c r="H320" s="29" t="s">
        <v>26</v>
      </c>
      <c r="I320" s="40" t="s">
        <v>64</v>
      </c>
      <c r="J320" s="29" t="s">
        <v>219</v>
      </c>
    </row>
    <row r="321" spans="1:10" x14ac:dyDescent="0.2">
      <c r="B321" s="37" t="s">
        <v>72</v>
      </c>
      <c r="C321" s="29" t="str">
        <f>+TEXT(FillsMillicom[[#This Row],[Trade Time]],"hh:mm:ss")</f>
        <v>15:23:44</v>
      </c>
      <c r="D321" s="17" t="s">
        <v>240</v>
      </c>
      <c r="E321" s="53">
        <v>107</v>
      </c>
      <c r="F321" s="53">
        <v>121.9</v>
      </c>
      <c r="G321" s="53">
        <f>+FillsMillicom[[#This Row],[Preis / Price]]*FillsMillicom[[#This Row],[Aktienanzahl / Quantity]]</f>
        <v>13043.300000000001</v>
      </c>
      <c r="H321" s="29" t="s">
        <v>26</v>
      </c>
      <c r="I321" s="40" t="s">
        <v>27</v>
      </c>
      <c r="J321" s="29" t="s">
        <v>220</v>
      </c>
    </row>
    <row r="322" spans="1:10" x14ac:dyDescent="0.2">
      <c r="B322" s="37" t="s">
        <v>72</v>
      </c>
      <c r="C322" s="29" t="str">
        <f>+TEXT(FillsMillicom[[#This Row],[Trade Time]],"hh:mm:ss")</f>
        <v>15:23:47</v>
      </c>
      <c r="D322" s="17" t="s">
        <v>240</v>
      </c>
      <c r="E322" s="53">
        <v>32</v>
      </c>
      <c r="F322" s="53">
        <v>121.9</v>
      </c>
      <c r="G322" s="53">
        <f>+FillsMillicom[[#This Row],[Preis / Price]]*FillsMillicom[[#This Row],[Aktienanzahl / Quantity]]</f>
        <v>3900.8</v>
      </c>
      <c r="H322" s="29" t="s">
        <v>26</v>
      </c>
      <c r="I322" s="40" t="s">
        <v>64</v>
      </c>
      <c r="J322" s="29" t="s">
        <v>221</v>
      </c>
    </row>
    <row r="323" spans="1:10" x14ac:dyDescent="0.2">
      <c r="A323" s="58"/>
      <c r="B323" s="17" t="s">
        <v>72</v>
      </c>
      <c r="C323" s="17" t="str">
        <f>+TEXT(FillsMillicom[[#This Row],[Trade Time]],"hh:mm:ss")</f>
        <v>15:23:47</v>
      </c>
      <c r="D323" s="17" t="s">
        <v>240</v>
      </c>
      <c r="E323" s="52">
        <v>64</v>
      </c>
      <c r="F323" s="52">
        <v>121.9</v>
      </c>
      <c r="G323" s="52">
        <f>+FillsMillicom[[#This Row],[Preis / Price]]*FillsMillicom[[#This Row],[Aktienanzahl / Quantity]]</f>
        <v>7801.6</v>
      </c>
      <c r="H323" s="17" t="s">
        <v>26</v>
      </c>
      <c r="I323" s="40" t="s">
        <v>27</v>
      </c>
      <c r="J323" s="29" t="s">
        <v>221</v>
      </c>
    </row>
    <row r="324" spans="1:10" x14ac:dyDescent="0.2">
      <c r="B324" s="37" t="s">
        <v>72</v>
      </c>
      <c r="C324" s="29" t="str">
        <f>+TEXT(FillsMillicom[[#This Row],[Trade Time]],"hh:mm:ss")</f>
        <v>15:30:04</v>
      </c>
      <c r="D324" s="17" t="s">
        <v>240</v>
      </c>
      <c r="E324" s="53">
        <v>58</v>
      </c>
      <c r="F324" s="53">
        <v>122</v>
      </c>
      <c r="G324" s="53">
        <f>+FillsMillicom[[#This Row],[Preis / Price]]*FillsMillicom[[#This Row],[Aktienanzahl / Quantity]]</f>
        <v>7076</v>
      </c>
      <c r="H324" s="29" t="s">
        <v>26</v>
      </c>
      <c r="I324" s="40" t="s">
        <v>27</v>
      </c>
      <c r="J324" s="29" t="s">
        <v>222</v>
      </c>
    </row>
    <row r="325" spans="1:10" x14ac:dyDescent="0.2">
      <c r="B325" s="37" t="s">
        <v>72</v>
      </c>
      <c r="C325" s="29" t="str">
        <f>+TEXT(FillsMillicom[[#This Row],[Trade Time]],"hh:mm:ss")</f>
        <v>15:30:04</v>
      </c>
      <c r="D325" s="17" t="s">
        <v>240</v>
      </c>
      <c r="E325" s="53">
        <v>58</v>
      </c>
      <c r="F325" s="53">
        <v>122</v>
      </c>
      <c r="G325" s="53">
        <f>+FillsMillicom[[#This Row],[Preis / Price]]*FillsMillicom[[#This Row],[Aktienanzahl / Quantity]]</f>
        <v>7076</v>
      </c>
      <c r="H325" s="29" t="s">
        <v>26</v>
      </c>
      <c r="I325" s="40" t="s">
        <v>64</v>
      </c>
      <c r="J325" s="29" t="s">
        <v>222</v>
      </c>
    </row>
    <row r="326" spans="1:10" x14ac:dyDescent="0.2">
      <c r="B326" s="37" t="s">
        <v>72</v>
      </c>
      <c r="C326" s="29" t="str">
        <f>+TEXT(FillsMillicom[[#This Row],[Trade Time]],"hh:mm:ss")</f>
        <v>15:32:23</v>
      </c>
      <c r="D326" s="17" t="s">
        <v>240</v>
      </c>
      <c r="E326" s="53">
        <v>52</v>
      </c>
      <c r="F326" s="53">
        <v>122</v>
      </c>
      <c r="G326" s="53">
        <f>+FillsMillicom[[#This Row],[Preis / Price]]*FillsMillicom[[#This Row],[Aktienanzahl / Quantity]]</f>
        <v>6344</v>
      </c>
      <c r="H326" s="29" t="s">
        <v>26</v>
      </c>
      <c r="I326" s="40" t="s">
        <v>64</v>
      </c>
      <c r="J326" s="29" t="s">
        <v>223</v>
      </c>
    </row>
    <row r="327" spans="1:10" x14ac:dyDescent="0.2">
      <c r="B327" s="37" t="s">
        <v>72</v>
      </c>
      <c r="C327" s="29" t="str">
        <f>+TEXT(FillsMillicom[[#This Row],[Trade Time]],"hh:mm:ss")</f>
        <v>15:32:23</v>
      </c>
      <c r="D327" s="17" t="s">
        <v>240</v>
      </c>
      <c r="E327" s="53">
        <v>10</v>
      </c>
      <c r="F327" s="53">
        <v>122</v>
      </c>
      <c r="G327" s="53">
        <f>+FillsMillicom[[#This Row],[Preis / Price]]*FillsMillicom[[#This Row],[Aktienanzahl / Quantity]]</f>
        <v>1220</v>
      </c>
      <c r="H327" s="29" t="s">
        <v>26</v>
      </c>
      <c r="I327" s="40" t="s">
        <v>64</v>
      </c>
      <c r="J327" s="29" t="s">
        <v>223</v>
      </c>
    </row>
    <row r="328" spans="1:10" x14ac:dyDescent="0.2">
      <c r="B328" s="37" t="s">
        <v>72</v>
      </c>
      <c r="C328" s="29" t="str">
        <f>+TEXT(FillsMillicom[[#This Row],[Trade Time]],"hh:mm:ss")</f>
        <v>15:32:23</v>
      </c>
      <c r="D328" s="17" t="s">
        <v>240</v>
      </c>
      <c r="E328" s="53">
        <v>58</v>
      </c>
      <c r="F328" s="53">
        <v>122</v>
      </c>
      <c r="G328" s="53">
        <f>+FillsMillicom[[#This Row],[Preis / Price]]*FillsMillicom[[#This Row],[Aktienanzahl / Quantity]]</f>
        <v>7076</v>
      </c>
      <c r="H328" s="29" t="s">
        <v>26</v>
      </c>
      <c r="I328" s="40" t="s">
        <v>27</v>
      </c>
      <c r="J328" s="29" t="s">
        <v>223</v>
      </c>
    </row>
    <row r="329" spans="1:10" x14ac:dyDescent="0.2">
      <c r="B329" s="37" t="s">
        <v>72</v>
      </c>
      <c r="C329" s="29" t="str">
        <f>+TEXT(FillsMillicom[[#This Row],[Trade Time]],"hh:mm:ss")</f>
        <v>15:32:23</v>
      </c>
      <c r="D329" s="17" t="s">
        <v>240</v>
      </c>
      <c r="E329" s="53">
        <v>24</v>
      </c>
      <c r="F329" s="53">
        <v>122</v>
      </c>
      <c r="G329" s="53">
        <f>+FillsMillicom[[#This Row],[Preis / Price]]*FillsMillicom[[#This Row],[Aktienanzahl / Quantity]]</f>
        <v>2928</v>
      </c>
      <c r="H329" s="29" t="s">
        <v>26</v>
      </c>
      <c r="I329" s="40" t="s">
        <v>64</v>
      </c>
      <c r="J329" s="29" t="s">
        <v>223</v>
      </c>
    </row>
    <row r="330" spans="1:10" x14ac:dyDescent="0.2">
      <c r="B330" s="37" t="s">
        <v>72</v>
      </c>
      <c r="C330" s="29" t="str">
        <f>+TEXT(FillsMillicom[[#This Row],[Trade Time]],"hh:mm:ss")</f>
        <v>15:37:41</v>
      </c>
      <c r="D330" s="17" t="s">
        <v>240</v>
      </c>
      <c r="E330" s="53">
        <v>33</v>
      </c>
      <c r="F330" s="53">
        <v>122</v>
      </c>
      <c r="G330" s="53">
        <f>+FillsMillicom[[#This Row],[Preis / Price]]*FillsMillicom[[#This Row],[Aktienanzahl / Quantity]]</f>
        <v>4026</v>
      </c>
      <c r="H330" s="29" t="s">
        <v>26</v>
      </c>
      <c r="I330" s="40" t="s">
        <v>64</v>
      </c>
      <c r="J330" s="29" t="s">
        <v>224</v>
      </c>
    </row>
    <row r="331" spans="1:10" x14ac:dyDescent="0.2">
      <c r="B331" s="37" t="s">
        <v>72</v>
      </c>
      <c r="C331" s="29" t="str">
        <f>+TEXT(FillsMillicom[[#This Row],[Trade Time]],"hh:mm:ss")</f>
        <v>15:37:41</v>
      </c>
      <c r="D331" s="17" t="s">
        <v>240</v>
      </c>
      <c r="E331" s="53">
        <v>8</v>
      </c>
      <c r="F331" s="53">
        <v>122</v>
      </c>
      <c r="G331" s="53">
        <f>+FillsMillicom[[#This Row],[Preis / Price]]*FillsMillicom[[#This Row],[Aktienanzahl / Quantity]]</f>
        <v>976</v>
      </c>
      <c r="H331" s="29" t="s">
        <v>26</v>
      </c>
      <c r="I331" s="40" t="s">
        <v>64</v>
      </c>
      <c r="J331" s="29" t="s">
        <v>224</v>
      </c>
    </row>
    <row r="332" spans="1:10" x14ac:dyDescent="0.2">
      <c r="B332" s="37" t="s">
        <v>72</v>
      </c>
      <c r="C332" s="29" t="str">
        <f>+TEXT(FillsMillicom[[#This Row],[Trade Time]],"hh:mm:ss")</f>
        <v>15:37:41</v>
      </c>
      <c r="D332" s="17" t="s">
        <v>240</v>
      </c>
      <c r="E332" s="53">
        <v>17</v>
      </c>
      <c r="F332" s="53">
        <v>122</v>
      </c>
      <c r="G332" s="53">
        <f>+FillsMillicom[[#This Row],[Preis / Price]]*FillsMillicom[[#This Row],[Aktienanzahl / Quantity]]</f>
        <v>2074</v>
      </c>
      <c r="H332" s="29" t="s">
        <v>26</v>
      </c>
      <c r="I332" s="40" t="s">
        <v>64</v>
      </c>
      <c r="J332" s="29" t="s">
        <v>224</v>
      </c>
    </row>
    <row r="333" spans="1:10" x14ac:dyDescent="0.2">
      <c r="B333" s="37" t="s">
        <v>72</v>
      </c>
      <c r="C333" s="29" t="str">
        <f>+TEXT(FillsMillicom[[#This Row],[Trade Time]],"hh:mm:ss")</f>
        <v>15:37:41</v>
      </c>
      <c r="D333" s="17" t="s">
        <v>240</v>
      </c>
      <c r="E333" s="53">
        <v>58</v>
      </c>
      <c r="F333" s="53">
        <v>122</v>
      </c>
      <c r="G333" s="53">
        <f>+FillsMillicom[[#This Row],[Preis / Price]]*FillsMillicom[[#This Row],[Aktienanzahl / Quantity]]</f>
        <v>7076</v>
      </c>
      <c r="H333" s="29" t="s">
        <v>26</v>
      </c>
      <c r="I333" s="40" t="s">
        <v>27</v>
      </c>
      <c r="J333" s="29" t="s">
        <v>224</v>
      </c>
    </row>
    <row r="334" spans="1:10" x14ac:dyDescent="0.2">
      <c r="B334" s="37" t="s">
        <v>72</v>
      </c>
      <c r="C334" s="29" t="str">
        <f>+TEXT(FillsMillicom[[#This Row],[Trade Time]],"hh:mm:ss")</f>
        <v>15:37:41</v>
      </c>
      <c r="D334" s="17" t="s">
        <v>240</v>
      </c>
      <c r="E334" s="53">
        <v>86</v>
      </c>
      <c r="F334" s="53">
        <v>122</v>
      </c>
      <c r="G334" s="53">
        <f>+FillsMillicom[[#This Row],[Preis / Price]]*FillsMillicom[[#This Row],[Aktienanzahl / Quantity]]</f>
        <v>10492</v>
      </c>
      <c r="H334" s="29" t="s">
        <v>26</v>
      </c>
      <c r="I334" s="40" t="s">
        <v>64</v>
      </c>
      <c r="J334" s="29" t="s">
        <v>224</v>
      </c>
    </row>
    <row r="335" spans="1:10" x14ac:dyDescent="0.2">
      <c r="B335" s="37" t="s">
        <v>72</v>
      </c>
      <c r="C335" s="29" t="str">
        <f>+TEXT(FillsMillicom[[#This Row],[Trade Time]],"hh:mm:ss")</f>
        <v>15:37:41</v>
      </c>
      <c r="D335" s="17" t="s">
        <v>240</v>
      </c>
      <c r="E335" s="53">
        <v>113</v>
      </c>
      <c r="F335" s="53">
        <v>122</v>
      </c>
      <c r="G335" s="53">
        <f>+FillsMillicom[[#This Row],[Preis / Price]]*FillsMillicom[[#This Row],[Aktienanzahl / Quantity]]</f>
        <v>13786</v>
      </c>
      <c r="H335" s="29" t="s">
        <v>26</v>
      </c>
      <c r="I335" s="40" t="s">
        <v>27</v>
      </c>
      <c r="J335" s="29" t="s">
        <v>224</v>
      </c>
    </row>
    <row r="336" spans="1:10" x14ac:dyDescent="0.2">
      <c r="B336" s="37" t="s">
        <v>72</v>
      </c>
      <c r="C336" s="29" t="str">
        <f>+TEXT(FillsMillicom[[#This Row],[Trade Time]],"hh:mm:ss")</f>
        <v>15:37:41</v>
      </c>
      <c r="D336" s="17" t="s">
        <v>240</v>
      </c>
      <c r="E336" s="53">
        <v>58</v>
      </c>
      <c r="F336" s="53">
        <v>122</v>
      </c>
      <c r="G336" s="53">
        <f>+FillsMillicom[[#This Row],[Preis / Price]]*FillsMillicom[[#This Row],[Aktienanzahl / Quantity]]</f>
        <v>7076</v>
      </c>
      <c r="H336" s="29" t="s">
        <v>26</v>
      </c>
      <c r="I336" s="40" t="s">
        <v>27</v>
      </c>
      <c r="J336" s="29" t="s">
        <v>224</v>
      </c>
    </row>
    <row r="337" spans="2:10" x14ac:dyDescent="0.2">
      <c r="B337" s="37" t="s">
        <v>72</v>
      </c>
      <c r="C337" s="29" t="str">
        <f>+TEXT(FillsMillicom[[#This Row],[Trade Time]],"hh:mm:ss")</f>
        <v>15:37:41</v>
      </c>
      <c r="D337" s="17" t="s">
        <v>240</v>
      </c>
      <c r="E337" s="53">
        <v>10</v>
      </c>
      <c r="F337" s="53">
        <v>122</v>
      </c>
      <c r="G337" s="53">
        <f>+FillsMillicom[[#This Row],[Preis / Price]]*FillsMillicom[[#This Row],[Aktienanzahl / Quantity]]</f>
        <v>1220</v>
      </c>
      <c r="H337" s="29" t="s">
        <v>26</v>
      </c>
      <c r="I337" s="40" t="s">
        <v>27</v>
      </c>
      <c r="J337" s="29" t="s">
        <v>224</v>
      </c>
    </row>
    <row r="338" spans="2:10" x14ac:dyDescent="0.2">
      <c r="B338" s="37" t="s">
        <v>72</v>
      </c>
      <c r="C338" s="29" t="str">
        <f>+TEXT(FillsMillicom[[#This Row],[Trade Time]],"hh:mm:ss")</f>
        <v>15:40:16</v>
      </c>
      <c r="D338" s="17" t="s">
        <v>240</v>
      </c>
      <c r="E338" s="53">
        <v>46</v>
      </c>
      <c r="F338" s="53">
        <v>122.1</v>
      </c>
      <c r="G338" s="53">
        <f>+FillsMillicom[[#This Row],[Preis / Price]]*FillsMillicom[[#This Row],[Aktienanzahl / Quantity]]</f>
        <v>5616.5999999999995</v>
      </c>
      <c r="H338" s="29" t="s">
        <v>26</v>
      </c>
      <c r="I338" s="40" t="s">
        <v>64</v>
      </c>
      <c r="J338" s="29" t="s">
        <v>225</v>
      </c>
    </row>
    <row r="339" spans="2:10" x14ac:dyDescent="0.2">
      <c r="B339" s="37" t="s">
        <v>72</v>
      </c>
      <c r="C339" s="29" t="str">
        <f>+TEXT(FillsMillicom[[#This Row],[Trade Time]],"hh:mm:ss")</f>
        <v>15:40:16</v>
      </c>
      <c r="D339" s="17" t="s">
        <v>240</v>
      </c>
      <c r="E339" s="53">
        <v>91</v>
      </c>
      <c r="F339" s="53">
        <v>122.1</v>
      </c>
      <c r="G339" s="53">
        <f>+FillsMillicom[[#This Row],[Preis / Price]]*FillsMillicom[[#This Row],[Aktienanzahl / Quantity]]</f>
        <v>11111.1</v>
      </c>
      <c r="H339" s="29" t="s">
        <v>26</v>
      </c>
      <c r="I339" s="40" t="s">
        <v>27</v>
      </c>
      <c r="J339" s="29" t="s">
        <v>225</v>
      </c>
    </row>
    <row r="340" spans="2:10" x14ac:dyDescent="0.2">
      <c r="B340" s="37" t="s">
        <v>72</v>
      </c>
      <c r="C340" s="29" t="str">
        <f>+TEXT(FillsMillicom[[#This Row],[Trade Time]],"hh:mm:ss")</f>
        <v>15:40:36</v>
      </c>
      <c r="D340" s="17" t="s">
        <v>240</v>
      </c>
      <c r="E340" s="53">
        <v>35</v>
      </c>
      <c r="F340" s="53">
        <v>122.1</v>
      </c>
      <c r="G340" s="53">
        <f>+FillsMillicom[[#This Row],[Preis / Price]]*FillsMillicom[[#This Row],[Aktienanzahl / Quantity]]</f>
        <v>4273.5</v>
      </c>
      <c r="H340" s="29" t="s">
        <v>26</v>
      </c>
      <c r="I340" s="40" t="s">
        <v>64</v>
      </c>
      <c r="J340" s="29" t="s">
        <v>226</v>
      </c>
    </row>
    <row r="341" spans="2:10" x14ac:dyDescent="0.2">
      <c r="B341" s="37" t="s">
        <v>72</v>
      </c>
      <c r="C341" s="29" t="str">
        <f>+TEXT(FillsMillicom[[#This Row],[Trade Time]],"hh:mm:ss")</f>
        <v>15:43:24</v>
      </c>
      <c r="D341" s="17" t="s">
        <v>240</v>
      </c>
      <c r="E341" s="53">
        <v>27</v>
      </c>
      <c r="F341" s="53">
        <v>122.1</v>
      </c>
      <c r="G341" s="53">
        <f>+FillsMillicom[[#This Row],[Preis / Price]]*FillsMillicom[[#This Row],[Aktienanzahl / Quantity]]</f>
        <v>3296.7</v>
      </c>
      <c r="H341" s="29" t="s">
        <v>26</v>
      </c>
      <c r="I341" s="40" t="s">
        <v>27</v>
      </c>
      <c r="J341" s="29" t="s">
        <v>227</v>
      </c>
    </row>
    <row r="342" spans="2:10" x14ac:dyDescent="0.2">
      <c r="B342" s="37" t="s">
        <v>72</v>
      </c>
      <c r="C342" s="29" t="str">
        <f>+TEXT(FillsMillicom[[#This Row],[Trade Time]],"hh:mm:ss")</f>
        <v>15:44:21</v>
      </c>
      <c r="D342" s="17" t="s">
        <v>240</v>
      </c>
      <c r="E342" s="53">
        <v>32</v>
      </c>
      <c r="F342" s="53">
        <v>122.1</v>
      </c>
      <c r="G342" s="53">
        <f>+FillsMillicom[[#This Row],[Preis / Price]]*FillsMillicom[[#This Row],[Aktienanzahl / Quantity]]</f>
        <v>3907.2</v>
      </c>
      <c r="H342" s="29" t="s">
        <v>26</v>
      </c>
      <c r="I342" s="40" t="s">
        <v>27</v>
      </c>
      <c r="J342" s="29" t="s">
        <v>228</v>
      </c>
    </row>
    <row r="343" spans="2:10" x14ac:dyDescent="0.2">
      <c r="B343" s="37" t="s">
        <v>72</v>
      </c>
      <c r="C343" s="29" t="str">
        <f>+TEXT(FillsMillicom[[#This Row],[Trade Time]],"hh:mm:ss")</f>
        <v>15:46:05</v>
      </c>
      <c r="D343" s="17" t="s">
        <v>240</v>
      </c>
      <c r="E343" s="53">
        <v>52</v>
      </c>
      <c r="F343" s="53">
        <v>122.1</v>
      </c>
      <c r="G343" s="53">
        <f>+FillsMillicom[[#This Row],[Preis / Price]]*FillsMillicom[[#This Row],[Aktienanzahl / Quantity]]</f>
        <v>6349.2</v>
      </c>
      <c r="H343" s="29" t="s">
        <v>26</v>
      </c>
      <c r="I343" s="40" t="s">
        <v>64</v>
      </c>
      <c r="J343" s="29" t="s">
        <v>229</v>
      </c>
    </row>
    <row r="344" spans="2:10" x14ac:dyDescent="0.2">
      <c r="B344" s="37" t="s">
        <v>72</v>
      </c>
      <c r="C344" s="29" t="str">
        <f>+TEXT(FillsMillicom[[#This Row],[Trade Time]],"hh:mm:ss")</f>
        <v>15:46:05</v>
      </c>
      <c r="D344" s="17" t="s">
        <v>240</v>
      </c>
      <c r="E344" s="53">
        <v>91</v>
      </c>
      <c r="F344" s="53">
        <v>122.1</v>
      </c>
      <c r="G344" s="53">
        <f>+FillsMillicom[[#This Row],[Preis / Price]]*FillsMillicom[[#This Row],[Aktienanzahl / Quantity]]</f>
        <v>11111.1</v>
      </c>
      <c r="H344" s="29" t="s">
        <v>26</v>
      </c>
      <c r="I344" s="40" t="s">
        <v>27</v>
      </c>
      <c r="J344" s="29" t="s">
        <v>229</v>
      </c>
    </row>
    <row r="345" spans="2:10" x14ac:dyDescent="0.2">
      <c r="B345" s="37" t="s">
        <v>72</v>
      </c>
      <c r="C345" s="29" t="str">
        <f>+TEXT(FillsMillicom[[#This Row],[Trade Time]],"hh:mm:ss")</f>
        <v>15:46:59</v>
      </c>
      <c r="D345" s="17" t="s">
        <v>240</v>
      </c>
      <c r="E345" s="53">
        <v>47</v>
      </c>
      <c r="F345" s="53">
        <v>122.1</v>
      </c>
      <c r="G345" s="53">
        <f>+FillsMillicom[[#This Row],[Preis / Price]]*FillsMillicom[[#This Row],[Aktienanzahl / Quantity]]</f>
        <v>5738.7</v>
      </c>
      <c r="H345" s="29" t="s">
        <v>26</v>
      </c>
      <c r="I345" s="40" t="s">
        <v>64</v>
      </c>
      <c r="J345" s="29" t="s">
        <v>230</v>
      </c>
    </row>
    <row r="346" spans="2:10" x14ac:dyDescent="0.2">
      <c r="B346" s="37" t="s">
        <v>72</v>
      </c>
      <c r="C346" s="29" t="str">
        <f>+TEXT(FillsMillicom[[#This Row],[Trade Time]],"hh:mm:ss")</f>
        <v>15:46:59</v>
      </c>
      <c r="D346" s="17" t="s">
        <v>240</v>
      </c>
      <c r="E346" s="53">
        <v>64</v>
      </c>
      <c r="F346" s="53">
        <v>122.1</v>
      </c>
      <c r="G346" s="53">
        <f>+FillsMillicom[[#This Row],[Preis / Price]]*FillsMillicom[[#This Row],[Aktienanzahl / Quantity]]</f>
        <v>7814.4</v>
      </c>
      <c r="H346" s="29" t="s">
        <v>26</v>
      </c>
      <c r="I346" s="40" t="s">
        <v>27</v>
      </c>
      <c r="J346" s="29" t="s">
        <v>230</v>
      </c>
    </row>
    <row r="347" spans="2:10" x14ac:dyDescent="0.2">
      <c r="B347" s="37" t="s">
        <v>72</v>
      </c>
      <c r="C347" s="29" t="str">
        <f>+TEXT(FillsMillicom[[#This Row],[Trade Time]],"hh:mm:ss")</f>
        <v>15:47:02</v>
      </c>
      <c r="D347" s="17" t="s">
        <v>240</v>
      </c>
      <c r="E347" s="53">
        <v>68</v>
      </c>
      <c r="F347" s="53">
        <v>122</v>
      </c>
      <c r="G347" s="53">
        <f>+FillsMillicom[[#This Row],[Preis / Price]]*FillsMillicom[[#This Row],[Aktienanzahl / Quantity]]</f>
        <v>8296</v>
      </c>
      <c r="H347" s="29" t="s">
        <v>26</v>
      </c>
      <c r="I347" s="40" t="s">
        <v>27</v>
      </c>
      <c r="J347" s="29" t="s">
        <v>231</v>
      </c>
    </row>
    <row r="348" spans="2:10" x14ac:dyDescent="0.2">
      <c r="B348" s="37" t="s">
        <v>72</v>
      </c>
      <c r="C348" s="29" t="str">
        <f>+TEXT(FillsMillicom[[#This Row],[Trade Time]],"hh:mm:ss")</f>
        <v>15:49:24</v>
      </c>
      <c r="D348" s="17" t="s">
        <v>240</v>
      </c>
      <c r="E348" s="53">
        <v>22</v>
      </c>
      <c r="F348" s="53">
        <v>121.9</v>
      </c>
      <c r="G348" s="53">
        <f>+FillsMillicom[[#This Row],[Preis / Price]]*FillsMillicom[[#This Row],[Aktienanzahl / Quantity]]</f>
        <v>2681.8</v>
      </c>
      <c r="H348" s="29" t="s">
        <v>26</v>
      </c>
      <c r="I348" s="40" t="s">
        <v>64</v>
      </c>
      <c r="J348" s="29" t="s">
        <v>232</v>
      </c>
    </row>
    <row r="349" spans="2:10" x14ac:dyDescent="0.2">
      <c r="B349" s="37" t="s">
        <v>72</v>
      </c>
      <c r="C349" s="29" t="str">
        <f>+TEXT(FillsMillicom[[#This Row],[Trade Time]],"hh:mm:ss")</f>
        <v>15:49:24</v>
      </c>
      <c r="D349" s="17" t="s">
        <v>240</v>
      </c>
      <c r="E349" s="53">
        <v>27</v>
      </c>
      <c r="F349" s="53">
        <v>121.9</v>
      </c>
      <c r="G349" s="53">
        <f>+FillsMillicom[[#This Row],[Preis / Price]]*FillsMillicom[[#This Row],[Aktienanzahl / Quantity]]</f>
        <v>3291.3</v>
      </c>
      <c r="H349" s="29" t="s">
        <v>26</v>
      </c>
      <c r="I349" s="40" t="s">
        <v>64</v>
      </c>
      <c r="J349" s="29" t="s">
        <v>232</v>
      </c>
    </row>
    <row r="350" spans="2:10" x14ac:dyDescent="0.2">
      <c r="B350" s="37" t="s">
        <v>72</v>
      </c>
      <c r="C350" s="17" t="str">
        <f>+TEXT(FillsMillicom[[#This Row],[Trade Time]],"hh:mm:ss")</f>
        <v>15:49:24</v>
      </c>
      <c r="D350" s="17" t="s">
        <v>240</v>
      </c>
      <c r="E350" s="52">
        <v>38</v>
      </c>
      <c r="F350" s="52">
        <v>121.9</v>
      </c>
      <c r="G350" s="52">
        <f>+FillsMillicom[[#This Row],[Preis / Price]]*FillsMillicom[[#This Row],[Aktienanzahl / Quantity]]</f>
        <v>4632.2</v>
      </c>
      <c r="H350" s="17" t="s">
        <v>26</v>
      </c>
      <c r="I350" s="40" t="s">
        <v>27</v>
      </c>
      <c r="J350" s="29" t="s">
        <v>232</v>
      </c>
    </row>
    <row r="351" spans="2:10" x14ac:dyDescent="0.2">
      <c r="B351" s="37" t="s">
        <v>72</v>
      </c>
      <c r="C351" s="29" t="str">
        <f>+TEXT(FillsMillicom[[#This Row],[Trade Time]],"hh:mm:ss")</f>
        <v>15:50:39</v>
      </c>
      <c r="D351" s="17" t="s">
        <v>240</v>
      </c>
      <c r="E351" s="53">
        <v>57</v>
      </c>
      <c r="F351" s="53">
        <v>121.9</v>
      </c>
      <c r="G351" s="53">
        <f>+FillsMillicom[[#This Row],[Preis / Price]]*FillsMillicom[[#This Row],[Aktienanzahl / Quantity]]</f>
        <v>6948.3</v>
      </c>
      <c r="H351" s="29" t="s">
        <v>26</v>
      </c>
      <c r="I351" s="40" t="s">
        <v>27</v>
      </c>
      <c r="J351" s="29" t="s">
        <v>233</v>
      </c>
    </row>
    <row r="352" spans="2:10" x14ac:dyDescent="0.2">
      <c r="B352" s="37" t="s">
        <v>72</v>
      </c>
      <c r="C352" s="29" t="str">
        <f>+TEXT(FillsMillicom[[#This Row],[Trade Time]],"hh:mm:ss")</f>
        <v>15:55:12</v>
      </c>
      <c r="D352" s="17" t="s">
        <v>240</v>
      </c>
      <c r="E352" s="53">
        <v>31</v>
      </c>
      <c r="F352" s="53">
        <v>122</v>
      </c>
      <c r="G352" s="53">
        <f>+FillsMillicom[[#This Row],[Preis / Price]]*FillsMillicom[[#This Row],[Aktienanzahl / Quantity]]</f>
        <v>3782</v>
      </c>
      <c r="H352" s="29" t="s">
        <v>26</v>
      </c>
      <c r="I352" s="40" t="s">
        <v>64</v>
      </c>
      <c r="J352" s="29" t="s">
        <v>234</v>
      </c>
    </row>
    <row r="353" spans="2:10" x14ac:dyDescent="0.2">
      <c r="B353" s="37" t="s">
        <v>72</v>
      </c>
      <c r="C353" s="29" t="str">
        <f>+TEXT(FillsMillicom[[#This Row],[Trade Time]],"hh:mm:ss")</f>
        <v>15:55:12</v>
      </c>
      <c r="D353" s="17" t="s">
        <v>240</v>
      </c>
      <c r="E353" s="53">
        <v>20</v>
      </c>
      <c r="F353" s="53">
        <v>122</v>
      </c>
      <c r="G353" s="53">
        <f>+FillsMillicom[[#This Row],[Preis / Price]]*FillsMillicom[[#This Row],[Aktienanzahl / Quantity]]</f>
        <v>2440</v>
      </c>
      <c r="H353" s="29" t="s">
        <v>26</v>
      </c>
      <c r="I353" s="40" t="s">
        <v>64</v>
      </c>
      <c r="J353" s="29" t="s">
        <v>234</v>
      </c>
    </row>
    <row r="354" spans="2:10" x14ac:dyDescent="0.2">
      <c r="B354" s="37" t="s">
        <v>72</v>
      </c>
      <c r="C354" s="29" t="str">
        <f>+TEXT(FillsMillicom[[#This Row],[Trade Time]],"hh:mm:ss")</f>
        <v>15:55:12</v>
      </c>
      <c r="D354" s="17" t="s">
        <v>240</v>
      </c>
      <c r="E354" s="53">
        <v>84</v>
      </c>
      <c r="F354" s="53">
        <v>122</v>
      </c>
      <c r="G354" s="53">
        <f>+FillsMillicom[[#This Row],[Preis / Price]]*FillsMillicom[[#This Row],[Aktienanzahl / Quantity]]</f>
        <v>10248</v>
      </c>
      <c r="H354" s="29" t="s">
        <v>26</v>
      </c>
      <c r="I354" s="40" t="s">
        <v>27</v>
      </c>
      <c r="J354" s="29" t="s">
        <v>234</v>
      </c>
    </row>
    <row r="355" spans="2:10" x14ac:dyDescent="0.2">
      <c r="B355" s="37" t="s">
        <v>72</v>
      </c>
      <c r="C355" s="29" t="str">
        <f>+TEXT(FillsMillicom[[#This Row],[Trade Time]],"hh:mm:ss")</f>
        <v>16:02:21</v>
      </c>
      <c r="D355" s="17" t="s">
        <v>240</v>
      </c>
      <c r="E355" s="53">
        <v>68</v>
      </c>
      <c r="F355" s="53">
        <v>122.1</v>
      </c>
      <c r="G355" s="53">
        <f>+FillsMillicom[[#This Row],[Preis / Price]]*FillsMillicom[[#This Row],[Aktienanzahl / Quantity]]</f>
        <v>8302.7999999999993</v>
      </c>
      <c r="H355" s="29" t="s">
        <v>26</v>
      </c>
      <c r="I355" s="40" t="s">
        <v>27</v>
      </c>
      <c r="J355" s="29" t="s">
        <v>235</v>
      </c>
    </row>
    <row r="356" spans="2:10" x14ac:dyDescent="0.2">
      <c r="B356" s="37" t="s">
        <v>72</v>
      </c>
      <c r="C356" s="29" t="str">
        <f>+TEXT(FillsMillicom[[#This Row],[Trade Time]],"hh:mm:ss")</f>
        <v>16:02:21</v>
      </c>
      <c r="D356" s="17" t="s">
        <v>240</v>
      </c>
      <c r="E356" s="53">
        <v>91</v>
      </c>
      <c r="F356" s="53">
        <v>122.1</v>
      </c>
      <c r="G356" s="53">
        <f>+FillsMillicom[[#This Row],[Preis / Price]]*FillsMillicom[[#This Row],[Aktienanzahl / Quantity]]</f>
        <v>11111.1</v>
      </c>
      <c r="H356" s="29" t="s">
        <v>26</v>
      </c>
      <c r="I356" s="40" t="s">
        <v>27</v>
      </c>
      <c r="J356" s="29" t="s">
        <v>235</v>
      </c>
    </row>
    <row r="357" spans="2:10" x14ac:dyDescent="0.2">
      <c r="B357" s="37" t="s">
        <v>72</v>
      </c>
      <c r="C357" s="29" t="str">
        <f>+TEXT(FillsMillicom[[#This Row],[Trade Time]],"hh:mm:ss")</f>
        <v>16:02:21</v>
      </c>
      <c r="D357" s="17" t="s">
        <v>240</v>
      </c>
      <c r="E357" s="53">
        <v>68</v>
      </c>
      <c r="F357" s="53">
        <v>122.1</v>
      </c>
      <c r="G357" s="53">
        <f>+FillsMillicom[[#This Row],[Preis / Price]]*FillsMillicom[[#This Row],[Aktienanzahl / Quantity]]</f>
        <v>8302.7999999999993</v>
      </c>
      <c r="H357" s="29" t="s">
        <v>26</v>
      </c>
      <c r="I357" s="40" t="s">
        <v>27</v>
      </c>
      <c r="J357" s="29" t="s">
        <v>235</v>
      </c>
    </row>
    <row r="358" spans="2:10" x14ac:dyDescent="0.2">
      <c r="B358" s="37" t="s">
        <v>72</v>
      </c>
      <c r="C358" s="29" t="str">
        <f>+TEXT(FillsMillicom[[#This Row],[Trade Time]],"hh:mm:ss")</f>
        <v>16:02:43</v>
      </c>
      <c r="D358" s="17" t="s">
        <v>240</v>
      </c>
      <c r="E358" s="53">
        <v>61</v>
      </c>
      <c r="F358" s="53">
        <v>122</v>
      </c>
      <c r="G358" s="53">
        <f>+FillsMillicom[[#This Row],[Preis / Price]]*FillsMillicom[[#This Row],[Aktienanzahl / Quantity]]</f>
        <v>7442</v>
      </c>
      <c r="H358" s="29" t="s">
        <v>26</v>
      </c>
      <c r="I358" s="40" t="s">
        <v>27</v>
      </c>
      <c r="J358" s="29" t="s">
        <v>236</v>
      </c>
    </row>
    <row r="359" spans="2:10" x14ac:dyDescent="0.2">
      <c r="B359" s="37" t="s">
        <v>72</v>
      </c>
      <c r="C359" s="29" t="str">
        <f>+TEXT(FillsMillicom[[#This Row],[Trade Time]],"hh:mm:ss")</f>
        <v>16:02:44</v>
      </c>
      <c r="D359" s="17" t="s">
        <v>240</v>
      </c>
      <c r="E359" s="53">
        <v>32</v>
      </c>
      <c r="F359" s="53">
        <v>122</v>
      </c>
      <c r="G359" s="53">
        <f>+FillsMillicom[[#This Row],[Preis / Price]]*FillsMillicom[[#This Row],[Aktienanzahl / Quantity]]</f>
        <v>3904</v>
      </c>
      <c r="H359" s="29" t="s">
        <v>26</v>
      </c>
      <c r="I359" s="40" t="s">
        <v>27</v>
      </c>
      <c r="J359" s="29" t="s">
        <v>237</v>
      </c>
    </row>
    <row r="360" spans="2:10" x14ac:dyDescent="0.2">
      <c r="B360" s="37" t="s">
        <v>72</v>
      </c>
      <c r="C360" s="29" t="str">
        <f>+TEXT(FillsMillicom[[#This Row],[Trade Time]],"hh:mm:ss")</f>
        <v>16:05:33</v>
      </c>
      <c r="D360" s="17" t="s">
        <v>240</v>
      </c>
      <c r="E360" s="53">
        <v>61</v>
      </c>
      <c r="F360" s="53">
        <v>121.9</v>
      </c>
      <c r="G360" s="53">
        <f>+FillsMillicom[[#This Row],[Preis / Price]]*FillsMillicom[[#This Row],[Aktienanzahl / Quantity]]</f>
        <v>7435.9000000000005</v>
      </c>
      <c r="H360" s="29" t="s">
        <v>26</v>
      </c>
      <c r="I360" s="40" t="s">
        <v>27</v>
      </c>
      <c r="J360" s="29" t="s">
        <v>238</v>
      </c>
    </row>
    <row r="361" spans="2:10" x14ac:dyDescent="0.2">
      <c r="B361" s="38" t="s">
        <v>72</v>
      </c>
      <c r="C361" s="35" t="str">
        <f>+TEXT(FillsMillicom[[#This Row],[Trade Time]],"hh:mm:ss")</f>
        <v>16:09:30</v>
      </c>
      <c r="D361" s="35" t="s">
        <v>240</v>
      </c>
      <c r="E361" s="54">
        <v>40</v>
      </c>
      <c r="F361" s="54">
        <v>121.9</v>
      </c>
      <c r="G361" s="54">
        <f>+FillsMillicom[[#This Row],[Preis / Price]]*FillsMillicom[[#This Row],[Aktienanzahl / Quantity]]</f>
        <v>4876</v>
      </c>
      <c r="H361" s="35" t="s">
        <v>26</v>
      </c>
      <c r="I361" s="41" t="s">
        <v>27</v>
      </c>
      <c r="J361" s="29" t="s">
        <v>239</v>
      </c>
    </row>
    <row r="362" spans="2:10" x14ac:dyDescent="0.2">
      <c r="D362" s="59"/>
      <c r="H362" s="59"/>
    </row>
  </sheetData>
  <mergeCells count="2">
    <mergeCell ref="B4:J4"/>
    <mergeCell ref="B5:J5"/>
  </mergeCells>
  <phoneticPr fontId="6" type="noConversion"/>
  <pageMargins left="0.7" right="0.7" top="0.75" bottom="0.75" header="0.3" footer="0.3"/>
  <pageSetup paperSize="9" scale="68" orientation="portrait" r:id="rId1"/>
  <colBreaks count="1" manualBreakCount="1">
    <brk id="31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70F5-8756-4F25-B538-DD0C3B36DA66}">
  <dimension ref="C9:W19"/>
  <sheetViews>
    <sheetView showGridLines="0" topLeftCell="B1" zoomScale="120" zoomScaleNormal="120" workbookViewId="0">
      <selection activeCell="E26" sqref="E26"/>
    </sheetView>
  </sheetViews>
  <sheetFormatPr baseColWidth="10" defaultColWidth="9.33203125" defaultRowHeight="11.25" x14ac:dyDescent="0.2"/>
  <cols>
    <col min="3" max="3" width="28.33203125" customWidth="1"/>
    <col min="4" max="4" width="25.83203125" customWidth="1"/>
    <col min="5" max="5" width="27.83203125" customWidth="1"/>
    <col min="6" max="6" width="24.33203125" customWidth="1"/>
    <col min="7" max="7" width="30.6640625" customWidth="1"/>
    <col min="8" max="8" width="10.1640625" hidden="1" customWidth="1"/>
    <col min="9" max="9" width="12.33203125" hidden="1" customWidth="1"/>
    <col min="10" max="10" width="21" hidden="1" customWidth="1"/>
    <col min="11" max="11" width="17.5" hidden="1" customWidth="1"/>
    <col min="12" max="12" width="21" hidden="1" customWidth="1"/>
    <col min="13" max="13" width="22.83203125" hidden="1" customWidth="1"/>
    <col min="14" max="14" width="23.1640625" hidden="1" customWidth="1"/>
    <col min="15" max="15" width="22.83203125" bestFit="1" customWidth="1"/>
    <col min="16" max="16" width="23.1640625" bestFit="1" customWidth="1"/>
  </cols>
  <sheetData>
    <row r="9" spans="3:23" ht="15" x14ac:dyDescent="0.25"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8"/>
      <c r="V9" s="8"/>
      <c r="W9" s="8"/>
    </row>
    <row r="10" spans="3:23" ht="15" x14ac:dyDescent="0.25">
      <c r="C10" s="49" t="s">
        <v>63</v>
      </c>
      <c r="D10" s="49" t="s">
        <v>60</v>
      </c>
      <c r="E10" s="49" t="s">
        <v>61</v>
      </c>
      <c r="F10" s="49" t="s">
        <v>62</v>
      </c>
      <c r="G10" s="49" t="s">
        <v>65</v>
      </c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9"/>
      <c r="T10" s="8"/>
      <c r="U10" s="25"/>
      <c r="V10" s="25"/>
      <c r="W10" s="8"/>
    </row>
    <row r="11" spans="3:23" s="50" customFormat="1" ht="10.5" hidden="1" customHeight="1" x14ac:dyDescent="0.2">
      <c r="C11" s="46" t="s">
        <v>8</v>
      </c>
      <c r="D11" s="47" t="s">
        <v>22</v>
      </c>
      <c r="E11" s="46" t="s">
        <v>53</v>
      </c>
      <c r="F11" s="48" t="s">
        <v>55</v>
      </c>
      <c r="G11" s="47" t="s">
        <v>21</v>
      </c>
      <c r="H11" s="33" t="s">
        <v>19</v>
      </c>
      <c r="I11" s="33" t="s">
        <v>54</v>
      </c>
      <c r="J11" s="33" t="s">
        <v>56</v>
      </c>
      <c r="K11" s="33" t="s">
        <v>57</v>
      </c>
      <c r="L11" s="33" t="s">
        <v>18</v>
      </c>
      <c r="M11" s="33" t="s">
        <v>17</v>
      </c>
      <c r="N11" s="33" t="s">
        <v>10</v>
      </c>
    </row>
    <row r="12" spans="3:23" x14ac:dyDescent="0.2">
      <c r="C12" s="29" t="s">
        <v>46</v>
      </c>
      <c r="D12" s="29">
        <v>5500</v>
      </c>
      <c r="E12" s="29">
        <v>120.45047271999999</v>
      </c>
      <c r="F12" s="29">
        <v>662477.75</v>
      </c>
      <c r="G12" s="29" t="s">
        <v>64</v>
      </c>
      <c r="H12" s="29" t="s">
        <v>58</v>
      </c>
      <c r="I12" s="29"/>
      <c r="J12" s="29">
        <v>662477.75</v>
      </c>
      <c r="K12" s="29">
        <v>120.45047271999999</v>
      </c>
      <c r="L12" s="29">
        <v>119.6</v>
      </c>
      <c r="M12" s="29">
        <v>121</v>
      </c>
      <c r="N12" s="29" t="s">
        <v>48</v>
      </c>
    </row>
    <row r="13" spans="3:23" x14ac:dyDescent="0.2">
      <c r="C13" s="29" t="s">
        <v>46</v>
      </c>
      <c r="D13" s="29">
        <v>10000</v>
      </c>
      <c r="E13" s="29">
        <v>120.44331</v>
      </c>
      <c r="F13" s="29">
        <v>1204433</v>
      </c>
      <c r="G13" s="29" t="s">
        <v>27</v>
      </c>
      <c r="H13" s="29" t="s">
        <v>58</v>
      </c>
      <c r="I13" s="29"/>
      <c r="J13" s="29">
        <v>1204433</v>
      </c>
      <c r="K13" s="29">
        <v>120.44331</v>
      </c>
      <c r="L13" s="29">
        <v>119.6</v>
      </c>
      <c r="M13" s="29">
        <v>121.1</v>
      </c>
      <c r="N13" s="29" t="s">
        <v>48</v>
      </c>
    </row>
    <row r="14" spans="3:23" x14ac:dyDescent="0.2">
      <c r="C14" s="29" t="s">
        <v>67</v>
      </c>
      <c r="D14" s="29">
        <v>5500</v>
      </c>
      <c r="E14" s="29">
        <v>120.1918</v>
      </c>
      <c r="F14" s="29">
        <v>661054.9</v>
      </c>
      <c r="G14" s="29" t="s">
        <v>64</v>
      </c>
      <c r="H14" s="29" t="s">
        <v>58</v>
      </c>
      <c r="I14" s="29"/>
      <c r="J14" s="29">
        <v>1323532.6499999999</v>
      </c>
      <c r="K14" s="29">
        <v>120.32113636</v>
      </c>
      <c r="L14" s="29">
        <v>119.1</v>
      </c>
      <c r="M14" s="29">
        <v>121.3</v>
      </c>
      <c r="N14" s="29" t="s">
        <v>48</v>
      </c>
    </row>
    <row r="15" spans="3:23" x14ac:dyDescent="0.2">
      <c r="C15" s="29" t="s">
        <v>67</v>
      </c>
      <c r="D15" s="29">
        <v>10000</v>
      </c>
      <c r="E15" s="29">
        <v>120.19970000000001</v>
      </c>
      <c r="F15" s="29">
        <v>1201997</v>
      </c>
      <c r="G15" s="29" t="s">
        <v>27</v>
      </c>
      <c r="H15" s="29" t="s">
        <v>58</v>
      </c>
      <c r="I15" s="29"/>
      <c r="J15" s="29">
        <v>2406430</v>
      </c>
      <c r="K15" s="29">
        <v>120.321505</v>
      </c>
      <c r="L15" s="29">
        <v>118.9</v>
      </c>
      <c r="M15" s="29">
        <v>121.2</v>
      </c>
      <c r="N15" s="29" t="s">
        <v>48</v>
      </c>
    </row>
    <row r="16" spans="3:23" x14ac:dyDescent="0.2">
      <c r="C16" s="29" t="s">
        <v>68</v>
      </c>
      <c r="D16" s="29">
        <v>5500</v>
      </c>
      <c r="E16" s="29">
        <v>121.8353</v>
      </c>
      <c r="F16" s="29">
        <v>670094.15</v>
      </c>
      <c r="G16" s="29" t="s">
        <v>64</v>
      </c>
      <c r="H16" s="29" t="s">
        <v>58</v>
      </c>
      <c r="I16" s="29"/>
      <c r="J16" s="29">
        <v>1993626.7999999998</v>
      </c>
      <c r="K16" s="29">
        <v>120.82585757</v>
      </c>
      <c r="L16" s="29">
        <v>121.4</v>
      </c>
      <c r="M16" s="29">
        <v>122.3</v>
      </c>
      <c r="N16" s="29" t="s">
        <v>48</v>
      </c>
    </row>
    <row r="17" spans="3:14" x14ac:dyDescent="0.2">
      <c r="C17" s="29" t="s">
        <v>68</v>
      </c>
      <c r="D17" s="29">
        <v>10000</v>
      </c>
      <c r="E17" s="29">
        <v>121.8578</v>
      </c>
      <c r="F17" s="29">
        <v>1218578</v>
      </c>
      <c r="G17" s="29" t="s">
        <v>27</v>
      </c>
      <c r="H17" s="29" t="s">
        <v>58</v>
      </c>
      <c r="I17" s="29"/>
      <c r="J17" s="29">
        <v>3625008</v>
      </c>
      <c r="K17" s="29">
        <v>120.83360333</v>
      </c>
      <c r="L17" s="29">
        <v>121.4</v>
      </c>
      <c r="M17" s="29">
        <v>122.4</v>
      </c>
      <c r="N17" s="29" t="s">
        <v>48</v>
      </c>
    </row>
    <row r="18" spans="3:14" x14ac:dyDescent="0.2">
      <c r="C18" s="29" t="s">
        <v>71</v>
      </c>
      <c r="D18" s="29">
        <v>5500</v>
      </c>
      <c r="E18" s="29">
        <v>121.9492</v>
      </c>
      <c r="F18" s="29">
        <v>670720.6</v>
      </c>
      <c r="G18" s="29" t="s">
        <v>64</v>
      </c>
      <c r="H18" s="29" t="s">
        <v>58</v>
      </c>
      <c r="I18" s="29"/>
      <c r="J18" s="29">
        <v>2664347.4</v>
      </c>
      <c r="K18" s="29">
        <v>121.10669317999999</v>
      </c>
      <c r="L18" s="29">
        <v>121</v>
      </c>
      <c r="M18" s="29">
        <v>122.9</v>
      </c>
      <c r="N18" s="29" t="s">
        <v>48</v>
      </c>
    </row>
    <row r="19" spans="3:14" x14ac:dyDescent="0.2">
      <c r="C19" s="29" t="s">
        <v>71</v>
      </c>
      <c r="D19" s="29">
        <v>10000</v>
      </c>
      <c r="E19" s="29">
        <v>121.9278</v>
      </c>
      <c r="F19" s="29">
        <v>1219278</v>
      </c>
      <c r="G19" s="29" t="s">
        <v>27</v>
      </c>
      <c r="H19" s="29" t="s">
        <v>58</v>
      </c>
      <c r="I19" s="29"/>
      <c r="J19" s="29">
        <v>4844286</v>
      </c>
      <c r="K19" s="29">
        <v>121.1071525</v>
      </c>
      <c r="L19" s="29">
        <v>120.9</v>
      </c>
      <c r="M19" s="29">
        <v>122.9</v>
      </c>
      <c r="N19" s="29" t="s">
        <v>48</v>
      </c>
    </row>
  </sheetData>
  <phoneticPr fontId="6" type="noConversion"/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9E7E9F896AC84DB4C6D4B3BD6569ED" ma:contentTypeVersion="4" ma:contentTypeDescription="Ein neues Dokument erstellen." ma:contentTypeScope="" ma:versionID="0f9744befb99b2479f4105b78a577c90">
  <xsd:schema xmlns:xsd="http://www.w3.org/2001/XMLSchema" xmlns:xs="http://www.w3.org/2001/XMLSchema" xmlns:p="http://schemas.microsoft.com/office/2006/metadata/properties" xmlns:ns2="5470ff00-ce03-4f1b-965c-dae0ddb50502" xmlns:ns3="b55e9de2-720f-4aa8-bcb7-5c1be9320ceb" xmlns:ns4="7272e7a6-fad8-479b-a829-c1e1f2119212" xmlns:ns5="d42d9a50-1809-4291-a463-0b3a5ec4810e" targetNamespace="http://schemas.microsoft.com/office/2006/metadata/properties" ma:root="true" ma:fieldsID="fa7d730b3fe4ad4c5f27cd6294682a63" ns2:_="" ns3:_="" ns4:_="" ns5:_="">
    <xsd:import namespace="5470ff00-ce03-4f1b-965c-dae0ddb50502"/>
    <xsd:import namespace="b55e9de2-720f-4aa8-bcb7-5c1be9320ceb"/>
    <xsd:import namespace="7272e7a6-fad8-479b-a829-c1e1f2119212"/>
    <xsd:import namespace="d42d9a50-1809-4291-a463-0b3a5ec481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0ff00-ce03-4f1b-965c-dae0ddb50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e9de2-720f-4aa8-bcb7-5c1be9320c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2e7a6-fad8-479b-a829-c1e1f211921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d53f61b2-3138-4fc0-97f4-3f76d0b258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d9a50-1809-4291-a463-0b3a5ec4810e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4e83e57-5321-4b76-a766-1837c38bdb8c}" ma:internalName="TaxCatchAll" ma:showField="CatchAllData" ma:web="d42d9a50-1809-4291-a463-0b3a5ec481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2d9a50-1809-4291-a463-0b3a5ec4810e" xsi:nil="true"/>
    <lcf76f155ced4ddcb4097134ff3c332f xmlns="7272e7a6-fad8-479b-a829-c1e1f21192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9CCB64-350C-4499-BD76-3156B00D72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C67775-E05F-4F42-9A0D-CA2CE7E412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70ff00-ce03-4f1b-965c-dae0ddb50502"/>
    <ds:schemaRef ds:uri="b55e9de2-720f-4aa8-bcb7-5c1be9320ceb"/>
    <ds:schemaRef ds:uri="7272e7a6-fad8-479b-a829-c1e1f2119212"/>
    <ds:schemaRef ds:uri="d42d9a50-1809-4291-a463-0b3a5ec481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99F41E-0A6C-4837-AB2C-3ED62F897E24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B55E397-ECF4-4440-BFC0-D61F2FF31C95}">
  <ds:schemaRefs>
    <ds:schemaRef ds:uri="http://schemas.microsoft.com/office/2006/metadata/properties"/>
    <ds:schemaRef ds:uri="http://schemas.microsoft.com/office/infopath/2007/PartnerControls"/>
    <ds:schemaRef ds:uri="d42d9a50-1809-4291-a463-0b3a5ec4810e"/>
    <ds:schemaRef ds:uri="7272e7a6-fad8-479b-a829-c1e1f21192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Start</vt:lpstr>
      <vt:lpstr>Buyback Summary</vt:lpstr>
      <vt:lpstr>PRIVATE - Daily Trades Files</vt:lpstr>
      <vt:lpstr>Buyback Summary-Venues</vt:lpstr>
      <vt:lpstr>Company_Name</vt:lpstr>
      <vt:lpstr>Dashboard_Role</vt:lpstr>
      <vt:lpstr>Dashboard_Version</vt:lpstr>
      <vt:lpstr>Total_Quantity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Nayyar, Girish</dc:creator>
  <cp:lastModifiedBy>Stefanie Zimmermann</cp:lastModifiedBy>
  <cp:lastPrinted>2025-02-11T17:29:15Z</cp:lastPrinted>
  <dcterms:created xsi:type="dcterms:W3CDTF">2021-10-21T10:36:28Z</dcterms:created>
  <dcterms:modified xsi:type="dcterms:W3CDTF">2025-02-17T13:57:42Z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181445-6ec4-4473-9810-00785f082df0_Enabled">
    <vt:lpwstr>true</vt:lpwstr>
  </property>
  <property fmtid="{D5CDD505-2E9C-101B-9397-08002B2CF9AE}" pid="3" name="MSIP_Label_dd181445-6ec4-4473-9810-00785f082df0_SetDate">
    <vt:lpwstr>2022-02-17T16:31:48Z</vt:lpwstr>
  </property>
  <property fmtid="{D5CDD505-2E9C-101B-9397-08002B2CF9AE}" pid="4" name="MSIP_Label_dd181445-6ec4-4473-9810-00785f082df0_Method">
    <vt:lpwstr>Privileged</vt:lpwstr>
  </property>
  <property fmtid="{D5CDD505-2E9C-101B-9397-08002B2CF9AE}" pid="5" name="MSIP_Label_dd181445-6ec4-4473-9810-00785f082df0_Name">
    <vt:lpwstr>Internal</vt:lpwstr>
  </property>
  <property fmtid="{D5CDD505-2E9C-101B-9397-08002B2CF9AE}" pid="6" name="MSIP_Label_dd181445-6ec4-4473-9810-00785f082df0_SiteId">
    <vt:lpwstr>1771ae17-e764-4e0f-a476-d4184d79a5d9</vt:lpwstr>
  </property>
  <property fmtid="{D5CDD505-2E9C-101B-9397-08002B2CF9AE}" pid="7" name="MSIP_Label_dd181445-6ec4-4473-9810-00785f082df0_ActionId">
    <vt:lpwstr>ef1d845c-b6f1-4d8f-9fdc-aea2d6da9130</vt:lpwstr>
  </property>
  <property fmtid="{D5CDD505-2E9C-101B-9397-08002B2CF9AE}" pid="8" name="MSIP_Label_dd181445-6ec4-4473-9810-00785f082df0_ContentBits">
    <vt:lpwstr>0</vt:lpwstr>
  </property>
  <property fmtid="{D5CDD505-2E9C-101B-9397-08002B2CF9AE}" pid="9" name="ContentTypeId">
    <vt:lpwstr>0x010100599E7E9F896AC84DB4C6D4B3BD6569ED</vt:lpwstr>
  </property>
  <property fmtid="{D5CDD505-2E9C-101B-9397-08002B2CF9AE}" pid="10" name="MediaServiceImageTags">
    <vt:lpwstr/>
  </property>
</Properties>
</file>