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ktienrückkauf 2024\"/>
    </mc:Choice>
  </mc:AlternateContent>
  <xr:revisionPtr revIDLastSave="0" documentId="8_{458EEAFA-686D-42A8-8584-5A7AA81A745B}" xr6:coauthVersionLast="47" xr6:coauthVersionMax="47" xr10:uidLastSave="{00000000-0000-0000-0000-000000000000}"/>
  <bookViews>
    <workbookView xWindow="28680" yWindow="1110" windowWidth="29040" windowHeight="15840" xr2:uid="{9EB8DF22-4290-4A42-9827-7249F5BF51CC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45520.4208333333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2" i="1" l="1"/>
  <c r="H462" i="1"/>
  <c r="H461" i="1"/>
  <c r="I461" i="1"/>
  <c r="H459" i="1"/>
  <c r="I459" i="1" s="1"/>
  <c r="H455" i="1"/>
  <c r="I455" i="1"/>
  <c r="I452" i="1"/>
  <c r="H452" i="1"/>
  <c r="I448" i="1"/>
  <c r="H448" i="1"/>
  <c r="H445" i="1"/>
  <c r="I445" i="1" s="1"/>
  <c r="H441" i="1"/>
  <c r="I441" i="1" s="1"/>
  <c r="I439" i="1"/>
  <c r="H439" i="1"/>
  <c r="I436" i="1"/>
  <c r="I433" i="1"/>
  <c r="H436" i="1"/>
  <c r="G467" i="1"/>
  <c r="C467" i="1" s="1"/>
  <c r="B467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<sst xmlns="http://schemas.openxmlformats.org/spreadsheetml/2006/main" count="934" uniqueCount="17">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</sst>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,##0.0000"/>
    <numFmt numFmtId="166" formatCode="0.0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  <xf numFmtId="14" fontId="0" fillId="0" borderId="0" xfId="0" applyNumberFormat="1" applyBorder="1" applyAlignment="1">
      <alignment horizontal="left"/>
    </xf>
    <xf numFmtId="3" fontId="0" fillId="0" borderId="0" xfId="0" applyNumberFormat="1" applyBorder="1"/>
    <xf numFmtId="165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11C9-AA33-4D22-8C64-C034FC65FB96}">
  <dimension ref="A1:I468"/>
  <sheetViews>
    <sheetView tabSelected="1" topLeftCell="A441" workbookViewId="0">
      <selection activeCell="Q465" sqref="Q465"/>
    </sheetView>
  </sheetViews>
  <sheetFormatPr baseColWidth="10" defaultRowHeight="16.5" x14ac:dyDescent="0.35"/>
  <sheetData>
    <row r="1" spans="1:9" x14ac:dyDescent="0.35">
      <c r="A1" t="s">
        <v>12</v>
      </c>
    </row>
    <row r="2" spans="1:9" ht="33" x14ac:dyDescent="0.35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35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35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35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35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35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35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35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35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35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35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35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35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35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35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35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35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35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35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35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35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35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35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35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35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35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35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35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35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35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35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35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35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35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35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35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35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35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35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35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35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35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35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35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35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35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35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35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35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35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35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35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35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35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35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35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35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35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35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35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35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35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35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35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35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35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35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35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35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35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35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35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35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35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35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35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35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35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35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35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35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35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35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35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35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35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35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35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35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35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35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35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35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35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35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35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35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35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35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35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35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35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35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35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35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35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35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35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35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35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35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35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35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35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35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35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35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35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35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35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35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35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35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35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35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35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35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35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35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35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35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35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35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35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35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35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35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35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35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35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35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35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35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35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35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35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35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35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35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35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35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35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35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35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35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35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35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35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35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35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35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35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35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35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35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35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35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35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35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35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35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35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35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35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35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35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35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35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35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35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35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35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35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35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35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35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35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35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35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35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35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35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35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35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35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35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35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35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35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35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35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35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35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35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35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35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35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35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35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35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35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35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35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35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35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35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35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35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35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35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35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35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35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35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35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35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35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35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35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35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35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35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35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35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35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35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35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35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35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35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35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35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35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35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35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35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35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35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35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35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35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35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35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35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35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35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35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35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35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35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35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35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35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35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35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35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35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35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35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35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35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35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35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35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35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35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35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35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35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35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35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35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35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35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35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35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35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35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35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35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35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35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35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35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35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35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35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35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35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35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35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35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35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35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35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35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35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35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35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35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35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35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35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35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35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35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35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35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35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35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35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35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35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35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35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35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35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35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35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35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35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35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35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35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35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35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35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35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35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35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35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35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35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35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35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35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35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35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35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35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35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35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35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35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35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35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35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35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35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35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35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35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35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35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35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35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35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35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35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35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35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35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35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35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35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35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35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35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35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35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35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35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35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35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35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35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35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35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35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35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35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35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35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35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35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35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35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35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35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35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35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35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35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35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35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35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35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35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35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35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35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35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35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35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35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35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35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35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35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35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35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35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35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35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35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35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35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35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35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35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35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35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35">
      <c r="A434" s="44">
        <v>45544</v>
      </c>
      <c r="B434" s="41">
        <v>629</v>
      </c>
      <c r="C434" s="42">
        <v>18</v>
      </c>
      <c r="D434" s="45">
        <v>0.4855787037013215</v>
      </c>
      <c r="E434" s="46" t="s">
        <v>5</v>
      </c>
      <c r="F434" s="46" t="s">
        <v>7</v>
      </c>
      <c r="G434" s="43">
        <v>11322</v>
      </c>
      <c r="H434" s="36"/>
      <c r="I434" s="37"/>
    </row>
    <row r="435" spans="1:9" x14ac:dyDescent="0.35">
      <c r="A435" s="44">
        <v>45544</v>
      </c>
      <c r="B435" s="41">
        <v>37</v>
      </c>
      <c r="C435" s="42">
        <v>18</v>
      </c>
      <c r="D435" s="45">
        <v>0.50644675926014315</v>
      </c>
      <c r="E435" s="46" t="s">
        <v>5</v>
      </c>
      <c r="F435" s="46" t="s">
        <v>7</v>
      </c>
      <c r="G435" s="43">
        <v>666</v>
      </c>
      <c r="H435" s="36"/>
      <c r="I435" s="37"/>
    </row>
    <row r="436" spans="1:9" x14ac:dyDescent="0.35">
      <c r="A436" s="19">
        <v>45544</v>
      </c>
      <c r="B436" s="20">
        <v>51</v>
      </c>
      <c r="C436" s="21">
        <v>18</v>
      </c>
      <c r="D436" s="22">
        <v>0.72741898147796746</v>
      </c>
      <c r="E436" s="23" t="s">
        <v>5</v>
      </c>
      <c r="F436" s="23" t="s">
        <v>7</v>
      </c>
      <c r="G436" s="24">
        <v>918</v>
      </c>
      <c r="H436" s="20">
        <f>SUM(B434:B436)</f>
        <v>717</v>
      </c>
      <c r="I436" s="21">
        <f>C435</f>
        <v>18</v>
      </c>
    </row>
    <row r="437" spans="1:9" x14ac:dyDescent="0.35">
      <c r="A437" s="44">
        <v>45544</v>
      </c>
      <c r="B437" s="41">
        <v>280</v>
      </c>
      <c r="C437" s="42">
        <v>18.05</v>
      </c>
      <c r="D437" s="45">
        <v>0.64581018518219935</v>
      </c>
      <c r="E437" s="46" t="s">
        <v>5</v>
      </c>
      <c r="F437" s="46" t="s">
        <v>6</v>
      </c>
      <c r="G437" s="43">
        <v>5054</v>
      </c>
      <c r="H437" s="36"/>
      <c r="I437" s="37"/>
    </row>
    <row r="438" spans="1:9" x14ac:dyDescent="0.35">
      <c r="A438" s="44">
        <v>45544</v>
      </c>
      <c r="B438" s="41">
        <v>200</v>
      </c>
      <c r="C438" s="42">
        <v>18.05</v>
      </c>
      <c r="D438" s="45">
        <v>0.71391203703387873</v>
      </c>
      <c r="E438" s="46" t="s">
        <v>5</v>
      </c>
      <c r="F438" s="46" t="s">
        <v>6</v>
      </c>
      <c r="G438" s="43">
        <v>3610</v>
      </c>
      <c r="H438" s="36"/>
      <c r="I438" s="37"/>
    </row>
    <row r="439" spans="1:9" x14ac:dyDescent="0.35">
      <c r="A439" s="19">
        <v>45544</v>
      </c>
      <c r="B439" s="20">
        <v>280</v>
      </c>
      <c r="C439" s="21">
        <v>18.05</v>
      </c>
      <c r="D439" s="22">
        <v>0.729143518517958</v>
      </c>
      <c r="E439" s="23" t="s">
        <v>5</v>
      </c>
      <c r="F439" s="23" t="s">
        <v>6</v>
      </c>
      <c r="G439" s="24">
        <v>5054</v>
      </c>
      <c r="H439" s="20">
        <f>SUM(B437:B439)</f>
        <v>760</v>
      </c>
      <c r="I439" s="21">
        <f>C438</f>
        <v>18.05</v>
      </c>
    </row>
    <row r="440" spans="1:9" x14ac:dyDescent="0.35">
      <c r="A440" s="44">
        <v>45545</v>
      </c>
      <c r="B440" s="41">
        <v>360</v>
      </c>
      <c r="C440" s="42">
        <v>18.2</v>
      </c>
      <c r="D440" s="45">
        <v>0.45792824074305827</v>
      </c>
      <c r="E440" s="46" t="s">
        <v>5</v>
      </c>
      <c r="F440" s="46" t="s">
        <v>6</v>
      </c>
      <c r="G440" s="43">
        <v>6552</v>
      </c>
      <c r="H440" s="36"/>
      <c r="I440" s="37"/>
    </row>
    <row r="441" spans="1:9" x14ac:dyDescent="0.35">
      <c r="A441" s="19">
        <v>45545</v>
      </c>
      <c r="B441" s="20">
        <v>592</v>
      </c>
      <c r="C441" s="21">
        <v>18.3</v>
      </c>
      <c r="D441" s="22">
        <v>0.53246527777810115</v>
      </c>
      <c r="E441" s="23" t="s">
        <v>5</v>
      </c>
      <c r="F441" s="23" t="s">
        <v>6</v>
      </c>
      <c r="G441" s="24">
        <v>10833.6</v>
      </c>
      <c r="H441" s="20">
        <f>SUM(B440:B441)</f>
        <v>952</v>
      </c>
      <c r="I441" s="21">
        <f>(G440+G441)/H441</f>
        <v>18.262184873949579</v>
      </c>
    </row>
    <row r="442" spans="1:9" x14ac:dyDescent="0.35">
      <c r="A442" s="44">
        <v>45545</v>
      </c>
      <c r="B442" s="41">
        <v>540</v>
      </c>
      <c r="C442" s="42">
        <v>18.05</v>
      </c>
      <c r="D442" s="45">
        <v>0.51728009259386454</v>
      </c>
      <c r="E442" s="46" t="s">
        <v>5</v>
      </c>
      <c r="F442" s="46" t="s">
        <v>7</v>
      </c>
      <c r="G442" s="43">
        <v>9747</v>
      </c>
      <c r="H442" s="36"/>
      <c r="I442" s="37"/>
    </row>
    <row r="443" spans="1:9" x14ac:dyDescent="0.35">
      <c r="A443" s="44">
        <v>45545</v>
      </c>
      <c r="B443" s="41">
        <v>185</v>
      </c>
      <c r="C443" s="42">
        <v>18.100000000000001</v>
      </c>
      <c r="D443" s="45">
        <v>0.58701388888584916</v>
      </c>
      <c r="E443" s="46" t="s">
        <v>5</v>
      </c>
      <c r="F443" s="46" t="s">
        <v>7</v>
      </c>
      <c r="G443" s="43">
        <v>3348.5000000000005</v>
      </c>
      <c r="H443" s="36"/>
      <c r="I443" s="37"/>
    </row>
    <row r="444" spans="1:9" x14ac:dyDescent="0.35">
      <c r="A444" s="44">
        <v>45545</v>
      </c>
      <c r="B444" s="41">
        <v>10</v>
      </c>
      <c r="C444" s="42">
        <v>18.100000000000001</v>
      </c>
      <c r="D444" s="45">
        <v>0.58726851851679385</v>
      </c>
      <c r="E444" s="46" t="s">
        <v>5</v>
      </c>
      <c r="F444" s="46" t="s">
        <v>7</v>
      </c>
      <c r="G444" s="43">
        <v>181</v>
      </c>
      <c r="H444" s="36"/>
      <c r="I444" s="37"/>
    </row>
    <row r="445" spans="1:9" x14ac:dyDescent="0.35">
      <c r="A445" s="19">
        <v>45545</v>
      </c>
      <c r="B445" s="20">
        <v>85</v>
      </c>
      <c r="C445" s="21">
        <v>18.100000000000001</v>
      </c>
      <c r="D445" s="22">
        <v>0.61002314814686542</v>
      </c>
      <c r="E445" s="23" t="s">
        <v>5</v>
      </c>
      <c r="F445" s="23" t="s">
        <v>7</v>
      </c>
      <c r="G445" s="24">
        <v>1538.5000000000002</v>
      </c>
      <c r="H445" s="20">
        <f>SUM(B442:B445)</f>
        <v>820</v>
      </c>
      <c r="I445" s="21">
        <f>(G442+G443+G444+G445)/H445</f>
        <v>18.067073170731707</v>
      </c>
    </row>
    <row r="446" spans="1:9" x14ac:dyDescent="0.35">
      <c r="A446" s="44">
        <v>45546</v>
      </c>
      <c r="B446" s="41">
        <v>210</v>
      </c>
      <c r="C446" s="42">
        <v>17.899999999999999</v>
      </c>
      <c r="D446" s="45">
        <v>0.40032407407124992</v>
      </c>
      <c r="E446" s="46" t="s">
        <v>5</v>
      </c>
      <c r="F446" s="46" t="s">
        <v>6</v>
      </c>
      <c r="G446" s="43">
        <v>3758.9999999999995</v>
      </c>
      <c r="H446" s="36"/>
      <c r="I446" s="37"/>
    </row>
    <row r="447" spans="1:9" x14ac:dyDescent="0.35">
      <c r="A447" s="44">
        <v>45546</v>
      </c>
      <c r="B447" s="41">
        <v>210</v>
      </c>
      <c r="C447" s="42">
        <v>17.899999999999999</v>
      </c>
      <c r="D447" s="45">
        <v>0.40032407407124992</v>
      </c>
      <c r="E447" s="46" t="s">
        <v>5</v>
      </c>
      <c r="F447" s="46" t="s">
        <v>6</v>
      </c>
      <c r="G447" s="43">
        <v>3758.9999999999995</v>
      </c>
      <c r="H447" s="36"/>
      <c r="I447" s="37"/>
    </row>
    <row r="448" spans="1:9" x14ac:dyDescent="0.35">
      <c r="A448" s="19">
        <v>45546</v>
      </c>
      <c r="B448" s="20">
        <v>541</v>
      </c>
      <c r="C448" s="21">
        <v>17.899999999999999</v>
      </c>
      <c r="D448" s="22">
        <v>0.411516203705105</v>
      </c>
      <c r="E448" s="23" t="s">
        <v>5</v>
      </c>
      <c r="F448" s="23" t="s">
        <v>6</v>
      </c>
      <c r="G448" s="24">
        <v>9683.9</v>
      </c>
      <c r="H448" s="20">
        <f>SUM(B446:B448)</f>
        <v>961</v>
      </c>
      <c r="I448" s="21">
        <f>C447</f>
        <v>17.899999999999999</v>
      </c>
    </row>
    <row r="449" spans="1:9" x14ac:dyDescent="0.35">
      <c r="A449" s="44">
        <v>45546</v>
      </c>
      <c r="B449" s="41">
        <v>500</v>
      </c>
      <c r="C449" s="42">
        <v>17.75</v>
      </c>
      <c r="D449" s="45">
        <v>0.42741898148233304</v>
      </c>
      <c r="E449" s="46" t="s">
        <v>5</v>
      </c>
      <c r="F449" s="46" t="s">
        <v>7</v>
      </c>
      <c r="G449" s="43">
        <v>8875</v>
      </c>
      <c r="H449" s="36"/>
      <c r="I449" s="37"/>
    </row>
    <row r="450" spans="1:9" x14ac:dyDescent="0.35">
      <c r="A450" s="44">
        <v>45546</v>
      </c>
      <c r="B450" s="41">
        <v>37</v>
      </c>
      <c r="C450" s="42">
        <v>17.75</v>
      </c>
      <c r="D450" s="45">
        <v>0.58305555555853061</v>
      </c>
      <c r="E450" s="46" t="s">
        <v>5</v>
      </c>
      <c r="F450" s="46" t="s">
        <v>7</v>
      </c>
      <c r="G450" s="43">
        <v>656.75</v>
      </c>
      <c r="H450" s="36"/>
      <c r="I450" s="37"/>
    </row>
    <row r="451" spans="1:9" x14ac:dyDescent="0.35">
      <c r="A451" s="44">
        <v>45546</v>
      </c>
      <c r="B451" s="41">
        <v>140</v>
      </c>
      <c r="C451" s="42">
        <v>17.75</v>
      </c>
      <c r="D451" s="45">
        <v>0.66787037037283881</v>
      </c>
      <c r="E451" s="46" t="s">
        <v>5</v>
      </c>
      <c r="F451" s="46" t="s">
        <v>7</v>
      </c>
      <c r="G451" s="43">
        <v>2485</v>
      </c>
      <c r="H451" s="36"/>
      <c r="I451" s="37"/>
    </row>
    <row r="452" spans="1:9" x14ac:dyDescent="0.35">
      <c r="A452" s="19">
        <v>45546</v>
      </c>
      <c r="B452" s="20">
        <v>1</v>
      </c>
      <c r="C452" s="21">
        <v>17.75</v>
      </c>
      <c r="D452" s="22">
        <v>0.72491898148291511</v>
      </c>
      <c r="E452" s="23" t="s">
        <v>5</v>
      </c>
      <c r="F452" s="23" t="s">
        <v>7</v>
      </c>
      <c r="G452" s="24">
        <v>17.75</v>
      </c>
      <c r="H452" s="20">
        <f>SUM(B449:B452)</f>
        <v>678</v>
      </c>
      <c r="I452" s="21">
        <f>C450</f>
        <v>17.75</v>
      </c>
    </row>
    <row r="453" spans="1:9" x14ac:dyDescent="0.35">
      <c r="A453" s="44">
        <v>45547</v>
      </c>
      <c r="B453" s="41">
        <v>10</v>
      </c>
      <c r="C453" s="42">
        <v>18</v>
      </c>
      <c r="D453" s="45">
        <v>0.53980324073927477</v>
      </c>
      <c r="E453" s="46" t="s">
        <v>5</v>
      </c>
      <c r="F453" s="46" t="s">
        <v>7</v>
      </c>
      <c r="G453" s="43">
        <v>180</v>
      </c>
      <c r="H453" s="36"/>
      <c r="I453" s="37"/>
    </row>
    <row r="454" spans="1:9" x14ac:dyDescent="0.35">
      <c r="A454" s="44">
        <v>45547</v>
      </c>
      <c r="B454" s="41">
        <v>600</v>
      </c>
      <c r="C454" s="42">
        <v>18</v>
      </c>
      <c r="D454" s="45">
        <v>0.56278935185400769</v>
      </c>
      <c r="E454" s="46" t="s">
        <v>5</v>
      </c>
      <c r="F454" s="46" t="s">
        <v>7</v>
      </c>
      <c r="G454" s="43">
        <v>10800</v>
      </c>
      <c r="H454" s="36"/>
      <c r="I454" s="37"/>
    </row>
    <row r="455" spans="1:9" x14ac:dyDescent="0.35">
      <c r="A455" s="19">
        <v>45547</v>
      </c>
      <c r="B455" s="20">
        <v>189</v>
      </c>
      <c r="C455" s="21">
        <v>18</v>
      </c>
      <c r="D455" s="22">
        <v>0.62394675926043419</v>
      </c>
      <c r="E455" s="23" t="s">
        <v>5</v>
      </c>
      <c r="F455" s="23" t="s">
        <v>7</v>
      </c>
      <c r="G455" s="24">
        <v>3402</v>
      </c>
      <c r="H455" s="20">
        <f>SUM(B453:B455)</f>
        <v>799</v>
      </c>
      <c r="I455" s="21">
        <f>C454</f>
        <v>18</v>
      </c>
    </row>
    <row r="456" spans="1:9" x14ac:dyDescent="0.35">
      <c r="A456" s="44">
        <v>45547</v>
      </c>
      <c r="B456" s="41">
        <v>260</v>
      </c>
      <c r="C456" s="42">
        <v>17.850000000000001</v>
      </c>
      <c r="D456" s="45">
        <v>0.47309027778101154</v>
      </c>
      <c r="E456" s="46" t="s">
        <v>5</v>
      </c>
      <c r="F456" s="46" t="s">
        <v>6</v>
      </c>
      <c r="G456" s="43">
        <v>4641</v>
      </c>
      <c r="H456" s="36"/>
      <c r="I456" s="37"/>
    </row>
    <row r="457" spans="1:9" x14ac:dyDescent="0.35">
      <c r="A457" s="44">
        <v>45547</v>
      </c>
      <c r="B457" s="41">
        <v>260</v>
      </c>
      <c r="C457" s="42">
        <v>17.850000000000001</v>
      </c>
      <c r="D457" s="45">
        <v>0.47309027778101154</v>
      </c>
      <c r="E457" s="46" t="s">
        <v>5</v>
      </c>
      <c r="F457" s="46" t="s">
        <v>6</v>
      </c>
      <c r="G457" s="43">
        <v>4641</v>
      </c>
      <c r="H457" s="36"/>
      <c r="I457" s="37"/>
    </row>
    <row r="458" spans="1:9" x14ac:dyDescent="0.35">
      <c r="A458" s="44">
        <v>45547</v>
      </c>
      <c r="B458" s="41">
        <v>281</v>
      </c>
      <c r="C458" s="42">
        <v>17.8</v>
      </c>
      <c r="D458" s="45">
        <v>0.479143518517958</v>
      </c>
      <c r="E458" s="46" t="s">
        <v>5</v>
      </c>
      <c r="F458" s="46" t="s">
        <v>6</v>
      </c>
      <c r="G458" s="43">
        <v>5001.8</v>
      </c>
      <c r="H458" s="36"/>
      <c r="I458" s="37"/>
    </row>
    <row r="459" spans="1:9" x14ac:dyDescent="0.35">
      <c r="A459" s="19">
        <v>45547</v>
      </c>
      <c r="B459" s="20">
        <v>153</v>
      </c>
      <c r="C459" s="21">
        <v>18</v>
      </c>
      <c r="D459" s="22">
        <v>0.56209490740729962</v>
      </c>
      <c r="E459" s="23" t="s">
        <v>5</v>
      </c>
      <c r="F459" s="23" t="s">
        <v>6</v>
      </c>
      <c r="G459" s="24">
        <v>2754</v>
      </c>
      <c r="H459" s="20">
        <f>SUM(B456:B459)</f>
        <v>954</v>
      </c>
      <c r="I459" s="21">
        <f>(G456+G457+G458+G459)/H459</f>
        <v>17.859329140461217</v>
      </c>
    </row>
    <row r="460" spans="1:9" x14ac:dyDescent="0.35">
      <c r="A460" s="44">
        <v>45548</v>
      </c>
      <c r="B460" s="41">
        <v>610</v>
      </c>
      <c r="C460" s="42">
        <v>17.75</v>
      </c>
      <c r="D460" s="45">
        <v>0.39810185185342561</v>
      </c>
      <c r="E460" s="46" t="s">
        <v>5</v>
      </c>
      <c r="F460" s="46" t="s">
        <v>7</v>
      </c>
      <c r="G460" s="43">
        <v>10827.5</v>
      </c>
      <c r="H460" s="36"/>
      <c r="I460" s="37"/>
    </row>
    <row r="461" spans="1:9" x14ac:dyDescent="0.35">
      <c r="A461" s="19">
        <v>45548</v>
      </c>
      <c r="B461" s="20">
        <v>181</v>
      </c>
      <c r="C461" s="21">
        <v>17.75</v>
      </c>
      <c r="D461" s="22">
        <v>0.56097222222160781</v>
      </c>
      <c r="E461" s="23" t="s">
        <v>5</v>
      </c>
      <c r="F461" s="23" t="s">
        <v>7</v>
      </c>
      <c r="G461" s="24">
        <v>3212.75</v>
      </c>
      <c r="H461" s="20">
        <f>SUM(B460:B461)</f>
        <v>791</v>
      </c>
      <c r="I461" s="21">
        <f>C460</f>
        <v>17.75</v>
      </c>
    </row>
    <row r="462" spans="1:9" x14ac:dyDescent="0.35">
      <c r="A462" s="27">
        <v>45548</v>
      </c>
      <c r="B462" s="28">
        <v>280</v>
      </c>
      <c r="C462" s="29">
        <v>17.899999999999999</v>
      </c>
      <c r="D462" s="30">
        <v>0.64581018518219935</v>
      </c>
      <c r="E462" s="31" t="s">
        <v>5</v>
      </c>
      <c r="F462" s="31" t="s">
        <v>6</v>
      </c>
      <c r="G462" s="32">
        <v>5012</v>
      </c>
      <c r="H462" s="28">
        <f>B462</f>
        <v>280</v>
      </c>
      <c r="I462" s="29">
        <f>C462</f>
        <v>17.899999999999999</v>
      </c>
    </row>
    <row r="463" spans="1:9" x14ac:dyDescent="0.35">
      <c r="A463" s="35"/>
      <c r="B463" s="36"/>
      <c r="C463" s="37"/>
      <c r="D463" s="38"/>
      <c r="E463" s="39"/>
      <c r="F463" s="39"/>
      <c r="G463" s="40"/>
      <c r="H463" s="36"/>
      <c r="I463" s="37"/>
    </row>
    <row r="464" spans="1:9" x14ac:dyDescent="0.35">
      <c r="A464" s="35"/>
      <c r="B464" s="36"/>
      <c r="C464" s="37"/>
      <c r="D464" s="38"/>
      <c r="E464" s="39"/>
      <c r="F464" s="39"/>
      <c r="G464" s="40"/>
      <c r="H464" s="36"/>
      <c r="I464" s="37"/>
    </row>
    <row r="465" spans="1:9" x14ac:dyDescent="0.35">
      <c r="A465" s="5"/>
      <c r="B465" s="1"/>
      <c r="C465" s="2"/>
      <c r="D465" s="7"/>
      <c r="E465" s="7"/>
      <c r="F465" s="7"/>
      <c r="G465" s="3"/>
    </row>
    <row r="466" spans="1:9" ht="17.25" thickBot="1" x14ac:dyDescent="0.4">
      <c r="A466" s="5"/>
      <c r="B466" s="1"/>
      <c r="C466" s="2"/>
      <c r="G466" s="3"/>
    </row>
    <row r="467" spans="1:9" ht="17.25" thickTop="1" x14ac:dyDescent="0.35">
      <c r="A467" s="8" t="s">
        <v>8</v>
      </c>
      <c r="B467" s="9">
        <f>SUM(B3:B466)</f>
        <v>122682</v>
      </c>
      <c r="C467" s="10">
        <f>G467/B467</f>
        <v>17.281034300060313</v>
      </c>
      <c r="D467" s="11"/>
      <c r="E467" s="11"/>
      <c r="F467" s="11"/>
      <c r="G467" s="12">
        <f>SUM(G3:G466)</f>
        <v>2120071.8499999992</v>
      </c>
      <c r="H467" s="11"/>
      <c r="I467" s="11"/>
    </row>
    <row r="468" spans="1:9" x14ac:dyDescent="0.35">
      <c r="A468" s="13"/>
      <c r="B468" s="14" t="s">
        <v>9</v>
      </c>
      <c r="C468" s="14" t="s">
        <v>10</v>
      </c>
      <c r="D468" s="13"/>
      <c r="E468" s="13"/>
      <c r="F468" s="13"/>
      <c r="G468" s="14" t="s">
        <v>11</v>
      </c>
      <c r="H468" s="13"/>
      <c r="I468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Groß, Bernd</cp:lastModifiedBy>
  <dcterms:created xsi:type="dcterms:W3CDTF">2024-09-06T15:06:01Z</dcterms:created>
  <dcterms:modified xsi:type="dcterms:W3CDTF">2024-09-16T07:36:41Z</dcterms:modified>
</cp:coreProperties>
</file>