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102\"/>
    </mc:Choice>
  </mc:AlternateContent>
  <xr:revisionPtr revIDLastSave="0" documentId="13_ncr:1_{DA52F0C4-F878-4A65-8008-A3C8B3B315A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etails daily CW52" sheetId="3" r:id="rId1"/>
    <sheet name="Tagesdetails KW5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3" l="1"/>
  <c r="C42" i="3"/>
  <c r="D32" i="3"/>
  <c r="C32" i="3"/>
  <c r="D26" i="3"/>
  <c r="C26" i="3"/>
  <c r="D20" i="3"/>
  <c r="C20" i="3"/>
  <c r="D42" i="13"/>
  <c r="C42" i="13"/>
  <c r="D32" i="13"/>
  <c r="C32" i="13"/>
  <c r="D26" i="13"/>
  <c r="C26" i="13"/>
  <c r="D20" i="13"/>
  <c r="C20" i="13"/>
</calcChain>
</file>

<file path=xl/sharedStrings.xml><?xml version="1.0" encoding="utf-8"?>
<sst xmlns="http://schemas.openxmlformats.org/spreadsheetml/2006/main" count="164" uniqueCount="27">
  <si>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</si>
  <si>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</si>
  <si>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</si>
  <si>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</si>
  <si>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</si>
  <si>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</si>
  <si>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</si>
  <si>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</si>
  <si>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</si>
  <si>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</si>
  <si>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</si>
  <si>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</si>
  <si>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</si>
  <si>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</si>
  <si>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</si>
  <si>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</si>
  <si>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</si>
  <si>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</si>
  <si>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</si>
  <si>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</si>
  <si>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</si>
  <si>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</si>
  <si>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</si>
  <si>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</si>
  <si>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 Day 4</t>
  </si>
  <si>
    <t>Summe Tag 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</si>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</sst>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  <numFmt numFmtId="170" formatCode="_(* #,##0_);_(* \(#,##0\);_(* &quot;-&quot;??_);_(@_)"/>
  </numFmts>
  <fonts count="29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9"/>
      <color theme="1"/>
      <name val="Segoe U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  <xf numFmtId="0" fontId="25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8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Font="1" applyBorder="1"/>
    <xf numFmtId="1" fontId="2" fillId="34" borderId="11" xfId="540" applyNumberFormat="1" applyFont="1" applyFill="1" applyBorder="1"/>
    <xf numFmtId="169" fontId="2" fillId="34" borderId="11" xfId="250" applyNumberFormat="1" applyFont="1" applyFill="1" applyBorder="1"/>
    <xf numFmtId="43" fontId="2" fillId="34" borderId="11" xfId="540" applyNumberFormat="1" applyFont="1" applyFill="1" applyBorder="1"/>
    <xf numFmtId="0" fontId="24" fillId="0" borderId="0" xfId="0" applyFont="1" applyFill="1" applyBorder="1"/>
    <xf numFmtId="43" fontId="1" fillId="0" borderId="11" xfId="540" applyNumberFormat="1" applyFont="1" applyBorder="1"/>
    <xf numFmtId="170" fontId="2" fillId="34" borderId="11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633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Currency 2" xfId="542" xr:uid="{F9645A73-DB44-4D21-89C3-1CCC6150346D}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0 2 2" xfId="554" xr:uid="{F2FAA5A1-3AB1-4938-80BA-8C5083901161}"/>
    <cellStyle name="Komma 11" xfId="88" xr:uid="{00000000-0005-0000-0000-000055000000}"/>
    <cellStyle name="Komma 11 2" xfId="89" xr:uid="{00000000-0005-0000-0000-000056000000}"/>
    <cellStyle name="Komma 11 2 2" xfId="555" xr:uid="{69BFC67F-4B0A-4405-926B-F056FCA3B384}"/>
    <cellStyle name="Komma 12" xfId="90" xr:uid="{00000000-0005-0000-0000-000057000000}"/>
    <cellStyle name="Komma 12 2" xfId="91" xr:uid="{00000000-0005-0000-0000-000058000000}"/>
    <cellStyle name="Komma 12 2 2" xfId="556" xr:uid="{04DF4BCD-67B1-44E7-AE09-CB169AA7DF1A}"/>
    <cellStyle name="Komma 13" xfId="92" xr:uid="{00000000-0005-0000-0000-000059000000}"/>
    <cellStyle name="Komma 13 2" xfId="93" xr:uid="{00000000-0005-0000-0000-00005A000000}"/>
    <cellStyle name="Komma 13 2 2" xfId="557" xr:uid="{01FCEF32-F37E-4885-BCD3-339B49E10473}"/>
    <cellStyle name="Komma 14" xfId="94" xr:uid="{00000000-0005-0000-0000-00005B000000}"/>
    <cellStyle name="Komma 14 2" xfId="95" xr:uid="{00000000-0005-0000-0000-00005C000000}"/>
    <cellStyle name="Komma 14 2 2" xfId="558" xr:uid="{3203EBD7-FDE9-40F0-A84F-9DDEE44AB34E}"/>
    <cellStyle name="Komma 15" xfId="96" xr:uid="{00000000-0005-0000-0000-00005D000000}"/>
    <cellStyle name="Komma 15 2" xfId="97" xr:uid="{00000000-0005-0000-0000-00005E000000}"/>
    <cellStyle name="Komma 15 2 2" xfId="559" xr:uid="{9F1C59DB-5A12-4A7D-8BBF-16CD392AC19F}"/>
    <cellStyle name="Komma 16" xfId="98" xr:uid="{00000000-0005-0000-0000-00005F000000}"/>
    <cellStyle name="Komma 16 2" xfId="99" xr:uid="{00000000-0005-0000-0000-000060000000}"/>
    <cellStyle name="Komma 16 2 2" xfId="560" xr:uid="{9B39540B-6C09-476F-AAA7-4C5ED7BB02C9}"/>
    <cellStyle name="Komma 17" xfId="100" xr:uid="{00000000-0005-0000-0000-000061000000}"/>
    <cellStyle name="Komma 17 2" xfId="101" xr:uid="{00000000-0005-0000-0000-000062000000}"/>
    <cellStyle name="Komma 17 2 2" xfId="561" xr:uid="{ABA00E6F-5E77-400F-B1EB-D47E874C8676}"/>
    <cellStyle name="Komma 18" xfId="102" xr:uid="{00000000-0005-0000-0000-000063000000}"/>
    <cellStyle name="Komma 18 2" xfId="103" xr:uid="{00000000-0005-0000-0000-000064000000}"/>
    <cellStyle name="Komma 18 2 2" xfId="562" xr:uid="{63470A7B-B5DC-4D42-9137-C8D78E9A2D61}"/>
    <cellStyle name="Komma 19" xfId="104" xr:uid="{00000000-0005-0000-0000-000065000000}"/>
    <cellStyle name="Komma 19 2" xfId="105" xr:uid="{00000000-0005-0000-0000-000066000000}"/>
    <cellStyle name="Komma 19 2 2" xfId="563" xr:uid="{91AC8D8C-533D-4606-8985-F04C6D5C173B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0 2 2" xfId="564" xr:uid="{ACDD2BB6-DBFD-4DF8-A781-6F1B7656AB4B}"/>
    <cellStyle name="Komma 2 11" xfId="109" xr:uid="{00000000-0005-0000-0000-00006A000000}"/>
    <cellStyle name="Komma 2 11 2" xfId="110" xr:uid="{00000000-0005-0000-0000-00006B000000}"/>
    <cellStyle name="Komma 2 11 2 2" xfId="565" xr:uid="{9945B3CD-D5D8-4AE6-8C8E-9665C6DAAA36}"/>
    <cellStyle name="Komma 2 12" xfId="111" xr:uid="{00000000-0005-0000-0000-00006C000000}"/>
    <cellStyle name="Komma 2 12 2" xfId="112" xr:uid="{00000000-0005-0000-0000-00006D000000}"/>
    <cellStyle name="Komma 2 12 2 2" xfId="566" xr:uid="{90C186FE-5885-440A-9CF1-41A2949AA645}"/>
    <cellStyle name="Komma 2 13" xfId="113" xr:uid="{00000000-0005-0000-0000-00006E000000}"/>
    <cellStyle name="Komma 2 13 2" xfId="114" xr:uid="{00000000-0005-0000-0000-00006F000000}"/>
    <cellStyle name="Komma 2 13 2 2" xfId="567" xr:uid="{CB342000-1876-4939-ADB6-DA033B84E358}"/>
    <cellStyle name="Komma 2 14" xfId="115" xr:uid="{00000000-0005-0000-0000-000070000000}"/>
    <cellStyle name="Komma 2 14 2" xfId="116" xr:uid="{00000000-0005-0000-0000-000071000000}"/>
    <cellStyle name="Komma 2 14 2 2" xfId="568" xr:uid="{E79F9F5A-A55A-43E3-9198-6D31C7711AE6}"/>
    <cellStyle name="Komma 2 15" xfId="117" xr:uid="{00000000-0005-0000-0000-000072000000}"/>
    <cellStyle name="Komma 2 15 2" xfId="118" xr:uid="{00000000-0005-0000-0000-000073000000}"/>
    <cellStyle name="Komma 2 15 2 2" xfId="569" xr:uid="{C1A3D61F-AA0C-4CAE-AD0B-A977387F089B}"/>
    <cellStyle name="Komma 2 16" xfId="119" xr:uid="{00000000-0005-0000-0000-000074000000}"/>
    <cellStyle name="Komma 2 16 2" xfId="120" xr:uid="{00000000-0005-0000-0000-000075000000}"/>
    <cellStyle name="Komma 2 16 2 2" xfId="570" xr:uid="{A6CE6082-AA7D-4166-A686-3684605A83B7}"/>
    <cellStyle name="Komma 2 17" xfId="121" xr:uid="{00000000-0005-0000-0000-000076000000}"/>
    <cellStyle name="Komma 2 17 2" xfId="122" xr:uid="{00000000-0005-0000-0000-000077000000}"/>
    <cellStyle name="Komma 2 17 2 2" xfId="571" xr:uid="{34712BD8-5005-443C-89C4-E39088528068}"/>
    <cellStyle name="Komma 2 18" xfId="123" xr:uid="{00000000-0005-0000-0000-000078000000}"/>
    <cellStyle name="Komma 2 18 2" xfId="124" xr:uid="{00000000-0005-0000-0000-000079000000}"/>
    <cellStyle name="Komma 2 18 2 2" xfId="572" xr:uid="{16DB8FBF-DA70-4012-863F-5EAC6AECAA02}"/>
    <cellStyle name="Komma 2 19" xfId="125" xr:uid="{00000000-0005-0000-0000-00007A000000}"/>
    <cellStyle name="Komma 2 19 2" xfId="126" xr:uid="{00000000-0005-0000-0000-00007B000000}"/>
    <cellStyle name="Komma 2 19 2 2" xfId="573" xr:uid="{3ADCFD19-033C-40C0-8EBC-82D8795EE095}"/>
    <cellStyle name="Komma 2 2" xfId="127" xr:uid="{00000000-0005-0000-0000-00007C000000}"/>
    <cellStyle name="Komma 2 2 2" xfId="128" xr:uid="{00000000-0005-0000-0000-00007D000000}"/>
    <cellStyle name="Komma 2 2 2 2" xfId="574" xr:uid="{68EB2071-8B33-4690-9C74-7C219CD4FC8A}"/>
    <cellStyle name="Komma 2 20" xfId="129" xr:uid="{00000000-0005-0000-0000-00007E000000}"/>
    <cellStyle name="Komma 2 20 2" xfId="130" xr:uid="{00000000-0005-0000-0000-00007F000000}"/>
    <cellStyle name="Komma 2 20 2 2" xfId="575" xr:uid="{E0ABDED4-31C3-42A9-8A04-4BBF9904E217}"/>
    <cellStyle name="Komma 2 21" xfId="131" xr:uid="{00000000-0005-0000-0000-000080000000}"/>
    <cellStyle name="Komma 2 21 2" xfId="132" xr:uid="{00000000-0005-0000-0000-000081000000}"/>
    <cellStyle name="Komma 2 21 2 2" xfId="576" xr:uid="{C94B9FD6-3270-47FC-BB27-DFB48CD5B2CF}"/>
    <cellStyle name="Komma 2 22" xfId="133" xr:uid="{00000000-0005-0000-0000-000082000000}"/>
    <cellStyle name="Komma 2 22 2" xfId="134" xr:uid="{00000000-0005-0000-0000-000083000000}"/>
    <cellStyle name="Komma 2 22 2 2" xfId="577" xr:uid="{1D090785-09CE-4B45-9FA6-5BE8061974B8}"/>
    <cellStyle name="Komma 2 23" xfId="135" xr:uid="{00000000-0005-0000-0000-000084000000}"/>
    <cellStyle name="Komma 2 23 2" xfId="136" xr:uid="{00000000-0005-0000-0000-000085000000}"/>
    <cellStyle name="Komma 2 23 2 2" xfId="578" xr:uid="{9F6178EB-0365-4FFE-A3F2-437867194BE9}"/>
    <cellStyle name="Komma 2 24" xfId="137" xr:uid="{00000000-0005-0000-0000-000086000000}"/>
    <cellStyle name="Komma 2 24 2" xfId="138" xr:uid="{00000000-0005-0000-0000-000087000000}"/>
    <cellStyle name="Komma 2 24 2 2" xfId="579" xr:uid="{A53D4E45-BD72-483E-B98C-B02765B42F64}"/>
    <cellStyle name="Komma 2 25" xfId="139" xr:uid="{00000000-0005-0000-0000-000088000000}"/>
    <cellStyle name="Komma 2 25 2" xfId="140" xr:uid="{00000000-0005-0000-0000-000089000000}"/>
    <cellStyle name="Komma 2 25 2 2" xfId="580" xr:uid="{A8C042C0-DAC6-4564-A5D1-5A086F54B135}"/>
    <cellStyle name="Komma 2 26" xfId="141" xr:uid="{00000000-0005-0000-0000-00008A000000}"/>
    <cellStyle name="Komma 2 26 2" xfId="581" xr:uid="{4DB9566B-045D-4F25-9AAE-89C5210A3008}"/>
    <cellStyle name="Komma 2 3" xfId="142" xr:uid="{00000000-0005-0000-0000-00008B000000}"/>
    <cellStyle name="Komma 2 3 2" xfId="143" xr:uid="{00000000-0005-0000-0000-00008C000000}"/>
    <cellStyle name="Komma 2 3 2 2" xfId="582" xr:uid="{25B9079B-3A5E-4325-A502-EE794F9F9611}"/>
    <cellStyle name="Komma 2 4" xfId="144" xr:uid="{00000000-0005-0000-0000-00008D000000}"/>
    <cellStyle name="Komma 2 4 2" xfId="145" xr:uid="{00000000-0005-0000-0000-00008E000000}"/>
    <cellStyle name="Komma 2 4 2 2" xfId="583" xr:uid="{9525195B-0206-46A4-8F05-571232041237}"/>
    <cellStyle name="Komma 2 5" xfId="146" xr:uid="{00000000-0005-0000-0000-00008F000000}"/>
    <cellStyle name="Komma 2 5 2" xfId="147" xr:uid="{00000000-0005-0000-0000-000090000000}"/>
    <cellStyle name="Komma 2 5 2 2" xfId="584" xr:uid="{ECEB6925-6496-42EB-ADB9-1F234C37596D}"/>
    <cellStyle name="Komma 2 6" xfId="148" xr:uid="{00000000-0005-0000-0000-000091000000}"/>
    <cellStyle name="Komma 2 6 2" xfId="149" xr:uid="{00000000-0005-0000-0000-000092000000}"/>
    <cellStyle name="Komma 2 6 2 2" xfId="585" xr:uid="{41577A06-84BB-40D7-BC5A-C0233DC46BB2}"/>
    <cellStyle name="Komma 2 7" xfId="150" xr:uid="{00000000-0005-0000-0000-000093000000}"/>
    <cellStyle name="Komma 2 7 2" xfId="151" xr:uid="{00000000-0005-0000-0000-000094000000}"/>
    <cellStyle name="Komma 2 7 2 2" xfId="586" xr:uid="{97741037-CB63-4A02-90AC-F2D381045219}"/>
    <cellStyle name="Komma 2 8" xfId="152" xr:uid="{00000000-0005-0000-0000-000095000000}"/>
    <cellStyle name="Komma 2 8 2" xfId="153" xr:uid="{00000000-0005-0000-0000-000096000000}"/>
    <cellStyle name="Komma 2 8 2 2" xfId="587" xr:uid="{4CFF23C1-B5D6-4810-BE26-01F1B600813F}"/>
    <cellStyle name="Komma 2 9" xfId="154" xr:uid="{00000000-0005-0000-0000-000097000000}"/>
    <cellStyle name="Komma 2 9 2" xfId="155" xr:uid="{00000000-0005-0000-0000-000098000000}"/>
    <cellStyle name="Komma 2 9 2 2" xfId="588" xr:uid="{E186561A-648B-44EC-99D1-31D7DBD25068}"/>
    <cellStyle name="Komma 20" xfId="156" xr:uid="{00000000-0005-0000-0000-000099000000}"/>
    <cellStyle name="Komma 20 2" xfId="157" xr:uid="{00000000-0005-0000-0000-00009A000000}"/>
    <cellStyle name="Komma 20 2 2" xfId="589" xr:uid="{F8EA8455-5387-42D9-B728-51B4F62F78A2}"/>
    <cellStyle name="Komma 21" xfId="158" xr:uid="{00000000-0005-0000-0000-00009B000000}"/>
    <cellStyle name="Komma 21 2" xfId="159" xr:uid="{00000000-0005-0000-0000-00009C000000}"/>
    <cellStyle name="Komma 21 2 2" xfId="590" xr:uid="{DAB912D0-92AC-427D-8507-C0F2EB48C123}"/>
    <cellStyle name="Komma 22" xfId="160" xr:uid="{00000000-0005-0000-0000-00009D000000}"/>
    <cellStyle name="Komma 22 2" xfId="161" xr:uid="{00000000-0005-0000-0000-00009E000000}"/>
    <cellStyle name="Komma 22 2 2" xfId="591" xr:uid="{DDCA26D1-1A5D-4678-83CF-09E5D1889E06}"/>
    <cellStyle name="Komma 23" xfId="162" xr:uid="{00000000-0005-0000-0000-00009F000000}"/>
    <cellStyle name="Komma 23 2" xfId="163" xr:uid="{00000000-0005-0000-0000-0000A0000000}"/>
    <cellStyle name="Komma 23 2 2" xfId="592" xr:uid="{4234F931-A116-4574-A4DE-E37167E4D4CA}"/>
    <cellStyle name="Komma 24" xfId="164" xr:uid="{00000000-0005-0000-0000-0000A1000000}"/>
    <cellStyle name="Komma 24 2" xfId="165" xr:uid="{00000000-0005-0000-0000-0000A2000000}"/>
    <cellStyle name="Komma 24 2 2" xfId="593" xr:uid="{C65FD219-B4DC-49B9-9E93-9FD22E03FD0D}"/>
    <cellStyle name="Komma 25" xfId="166" xr:uid="{00000000-0005-0000-0000-0000A3000000}"/>
    <cellStyle name="Komma 25 2" xfId="167" xr:uid="{00000000-0005-0000-0000-0000A4000000}"/>
    <cellStyle name="Komma 25 2 2" xfId="594" xr:uid="{FF3CDC2A-2619-4AEA-AACB-8A6B704FB30E}"/>
    <cellStyle name="Komma 26" xfId="168" xr:uid="{00000000-0005-0000-0000-0000A5000000}"/>
    <cellStyle name="Komma 26 2" xfId="169" xr:uid="{00000000-0005-0000-0000-0000A6000000}"/>
    <cellStyle name="Komma 26 2 2" xfId="595" xr:uid="{38A1B4B7-4CBC-4433-BE8B-BC32DA6CC3CA}"/>
    <cellStyle name="Komma 27" xfId="170" xr:uid="{00000000-0005-0000-0000-0000A7000000}"/>
    <cellStyle name="Komma 27 2" xfId="596" xr:uid="{AAFCC366-1C3C-44C3-846C-7012D93C1F89}"/>
    <cellStyle name="Komma 28" xfId="171" xr:uid="{00000000-0005-0000-0000-0000A8000000}"/>
    <cellStyle name="Komma 29" xfId="172" xr:uid="{00000000-0005-0000-0000-0000A9000000}"/>
    <cellStyle name="Komma 29 2" xfId="597" xr:uid="{EDD66E18-0261-46BF-9B80-7BB082DFBCFD}"/>
    <cellStyle name="Komma 3" xfId="173" xr:uid="{00000000-0005-0000-0000-0000AA000000}"/>
    <cellStyle name="Komma 3 2" xfId="174" xr:uid="{00000000-0005-0000-0000-0000AB000000}"/>
    <cellStyle name="Komma 3 2 2" xfId="598" xr:uid="{5807DE9B-F2C8-410A-A4FE-B40927A84E43}"/>
    <cellStyle name="Komma 30" xfId="2" xr:uid="{00000000-0005-0000-0000-0000AC000000}"/>
    <cellStyle name="Komma 30 2" xfId="543" xr:uid="{E3B90393-FD15-45E1-8458-26747A7114CE}"/>
    <cellStyle name="Komma 31" xfId="551" xr:uid="{EDB9265C-D174-4182-9282-CBC6D92C4691}"/>
    <cellStyle name="Komma 4" xfId="175" xr:uid="{00000000-0005-0000-0000-0000AD000000}"/>
    <cellStyle name="Komma 4 2" xfId="176" xr:uid="{00000000-0005-0000-0000-0000AE000000}"/>
    <cellStyle name="Komma 4 2 2" xfId="599" xr:uid="{96AA192D-C918-4857-8DEE-100104A6ACD3}"/>
    <cellStyle name="Komma 5" xfId="177" xr:uid="{00000000-0005-0000-0000-0000AF000000}"/>
    <cellStyle name="Komma 5 2" xfId="178" xr:uid="{00000000-0005-0000-0000-0000B0000000}"/>
    <cellStyle name="Komma 5 2 2" xfId="600" xr:uid="{7FF15450-F187-48F3-B8FF-CFB7685328AC}"/>
    <cellStyle name="Komma 6" xfId="179" xr:uid="{00000000-0005-0000-0000-0000B1000000}"/>
    <cellStyle name="Komma 6 2" xfId="180" xr:uid="{00000000-0005-0000-0000-0000B2000000}"/>
    <cellStyle name="Komma 6 2 2" xfId="601" xr:uid="{B7221B56-F0F8-4B6B-AE3A-480735DF4546}"/>
    <cellStyle name="Komma 7" xfId="181" xr:uid="{00000000-0005-0000-0000-0000B3000000}"/>
    <cellStyle name="Komma 7 2" xfId="182" xr:uid="{00000000-0005-0000-0000-0000B4000000}"/>
    <cellStyle name="Komma 7 2 2" xfId="602" xr:uid="{91285680-DA9C-4D03-95D0-11038B8BAB96}"/>
    <cellStyle name="Komma 8" xfId="183" xr:uid="{00000000-0005-0000-0000-0000B5000000}"/>
    <cellStyle name="Komma 8 2" xfId="184" xr:uid="{00000000-0005-0000-0000-0000B6000000}"/>
    <cellStyle name="Komma 8 2 2" xfId="603" xr:uid="{B8FB8F63-29A4-4770-A81C-9EBAE4C5109A}"/>
    <cellStyle name="Komma 9" xfId="185" xr:uid="{00000000-0005-0000-0000-0000B7000000}"/>
    <cellStyle name="Komma 9 2" xfId="186" xr:uid="{00000000-0005-0000-0000-0000B8000000}"/>
    <cellStyle name="Komma 9 2 2" xfId="604" xr:uid="{E86D317F-8129-4A98-8A98-36C5E71919E6}"/>
    <cellStyle name="Neutral 2" xfId="187" xr:uid="{00000000-0005-0000-0000-0000B9000000}"/>
    <cellStyle name="Normal" xfId="0" builtinId="0"/>
    <cellStyle name="Normal 2" xfId="541" xr:uid="{D0D730BC-8AE1-4AE7-B5BF-7782E0478BBF}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15" xfId="550" xr:uid="{943DC8B6-CC15-419F-9580-00B3E611DA3C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2 4" xfId="553" xr:uid="{535A2141-8240-451F-8630-1466CE9B534F}"/>
    <cellStyle name="Standard 2 5" xfId="545" xr:uid="{3927469F-AA3D-4329-9766-7223F8DE3236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3 6" xfId="605" xr:uid="{9CB8AF29-2956-419B-A5E6-A7A8BDFE8480}"/>
    <cellStyle name="Standard 3 7" xfId="546" xr:uid="{3EDFF652-EA7F-4743-90C0-541E163EBBCA}"/>
    <cellStyle name="Standard 4" xfId="246" xr:uid="{00000000-0005-0000-0000-0000F6000000}"/>
    <cellStyle name="Standard 4 2" xfId="247" xr:uid="{00000000-0005-0000-0000-0000F7000000}"/>
    <cellStyle name="Standard 4 2 2" xfId="607" xr:uid="{ADACF4AD-70AF-4C86-A5CE-2BA8B5192F38}"/>
    <cellStyle name="Standard 4 2 3" xfId="549" xr:uid="{21EBD15A-11CA-410A-AEAE-351585EA2A42}"/>
    <cellStyle name="Standard 4 3" xfId="248" xr:uid="{00000000-0005-0000-0000-0000F8000000}"/>
    <cellStyle name="Standard 4 4" xfId="249" xr:uid="{00000000-0005-0000-0000-0000F9000000}"/>
    <cellStyle name="Standard 4 5" xfId="606" xr:uid="{9B5A0935-1BFE-47D4-944C-D1CAC8255F98}"/>
    <cellStyle name="Standard 4 6" xfId="547" xr:uid="{44C73355-DE30-4DD5-A9F6-73AA75B2CF84}"/>
    <cellStyle name="Standard 5" xfId="250" xr:uid="{00000000-0005-0000-0000-0000FA000000}"/>
    <cellStyle name="Standard 5 2" xfId="251" xr:uid="{00000000-0005-0000-0000-0000FB000000}"/>
    <cellStyle name="Standard 5 3" xfId="608" xr:uid="{AC2F39E7-7C0A-456F-A5F5-1875AC272357}"/>
    <cellStyle name="Standard 5 4" xfId="548" xr:uid="{E9637F09-A777-464F-AB5A-23959D26A8B3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andard_Export" xfId="544" xr:uid="{DE9940D4-13C4-4F79-B158-DE4AB7A9E37B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0 3" xfId="610" xr:uid="{E86270A8-694E-4B99-8F16-6782C7389447}"/>
    <cellStyle name="Währung 2 11" xfId="493" xr:uid="{00000000-0005-0000-0000-0000EF010000}"/>
    <cellStyle name="Währung 2 11 2" xfId="494" xr:uid="{00000000-0005-0000-0000-0000F0010000}"/>
    <cellStyle name="Währung 2 11 3" xfId="611" xr:uid="{D13C4532-8B8F-490F-99C0-FA2E10132682}"/>
    <cellStyle name="Währung 2 12" xfId="495" xr:uid="{00000000-0005-0000-0000-0000F1010000}"/>
    <cellStyle name="Währung 2 12 2" xfId="496" xr:uid="{00000000-0005-0000-0000-0000F2010000}"/>
    <cellStyle name="Währung 2 12 3" xfId="612" xr:uid="{1F6E4368-0566-4660-8479-081F0BB7DEA6}"/>
    <cellStyle name="Währung 2 13" xfId="497" xr:uid="{00000000-0005-0000-0000-0000F3010000}"/>
    <cellStyle name="Währung 2 13 2" xfId="498" xr:uid="{00000000-0005-0000-0000-0000F4010000}"/>
    <cellStyle name="Währung 2 13 3" xfId="613" xr:uid="{EFD41F20-7363-40D0-9F77-C8C1A1524A7F}"/>
    <cellStyle name="Währung 2 14" xfId="499" xr:uid="{00000000-0005-0000-0000-0000F5010000}"/>
    <cellStyle name="Währung 2 14 2" xfId="500" xr:uid="{00000000-0005-0000-0000-0000F6010000}"/>
    <cellStyle name="Währung 2 14 3" xfId="614" xr:uid="{328B5955-140D-48A4-9E06-2D1BEA9B91C2}"/>
    <cellStyle name="Währung 2 15" xfId="501" xr:uid="{00000000-0005-0000-0000-0000F7010000}"/>
    <cellStyle name="Währung 2 15 2" xfId="502" xr:uid="{00000000-0005-0000-0000-0000F8010000}"/>
    <cellStyle name="Währung 2 15 3" xfId="615" xr:uid="{E1A3DA2C-C692-4CDB-AD3D-80B0C1B7263C}"/>
    <cellStyle name="Währung 2 16" xfId="503" xr:uid="{00000000-0005-0000-0000-0000F9010000}"/>
    <cellStyle name="Währung 2 16 2" xfId="504" xr:uid="{00000000-0005-0000-0000-0000FA010000}"/>
    <cellStyle name="Währung 2 16 3" xfId="616" xr:uid="{69125B72-2DF6-4F0A-ADCE-1D795F238711}"/>
    <cellStyle name="Währung 2 17" xfId="505" xr:uid="{00000000-0005-0000-0000-0000FB010000}"/>
    <cellStyle name="Währung 2 17 2" xfId="506" xr:uid="{00000000-0005-0000-0000-0000FC010000}"/>
    <cellStyle name="Währung 2 17 3" xfId="617" xr:uid="{12960A34-8ED6-4301-862A-509FC9BE51E3}"/>
    <cellStyle name="Währung 2 18" xfId="507" xr:uid="{00000000-0005-0000-0000-0000FD010000}"/>
    <cellStyle name="Währung 2 18 2" xfId="508" xr:uid="{00000000-0005-0000-0000-0000FE010000}"/>
    <cellStyle name="Währung 2 18 3" xfId="618" xr:uid="{BD0025E8-A3E0-4A64-B766-A390C0A76FDD}"/>
    <cellStyle name="Währung 2 19" xfId="509" xr:uid="{00000000-0005-0000-0000-0000FF010000}"/>
    <cellStyle name="Währung 2 19 2" xfId="510" xr:uid="{00000000-0005-0000-0000-000000020000}"/>
    <cellStyle name="Währung 2 19 3" xfId="619" xr:uid="{49AAF922-8AFD-4E4A-BDFF-70C6EE8D7A6F}"/>
    <cellStyle name="Währung 2 2" xfId="511" xr:uid="{00000000-0005-0000-0000-000001020000}"/>
    <cellStyle name="Währung 2 2 2" xfId="512" xr:uid="{00000000-0005-0000-0000-000002020000}"/>
    <cellStyle name="Währung 2 2 3" xfId="620" xr:uid="{78743E34-F6F7-434A-B500-96F5711A0CA0}"/>
    <cellStyle name="Währung 2 20" xfId="513" xr:uid="{00000000-0005-0000-0000-000003020000}"/>
    <cellStyle name="Währung 2 20 2" xfId="514" xr:uid="{00000000-0005-0000-0000-000004020000}"/>
    <cellStyle name="Währung 2 20 3" xfId="621" xr:uid="{C2FA89C5-8202-42F7-9E05-822F4F16869C}"/>
    <cellStyle name="Währung 2 21" xfId="515" xr:uid="{00000000-0005-0000-0000-000005020000}"/>
    <cellStyle name="Währung 2 21 2" xfId="516" xr:uid="{00000000-0005-0000-0000-000006020000}"/>
    <cellStyle name="Währung 2 21 3" xfId="622" xr:uid="{9A9219C3-8293-44D6-B550-7A8D0949222B}"/>
    <cellStyle name="Währung 2 22" xfId="517" xr:uid="{00000000-0005-0000-0000-000007020000}"/>
    <cellStyle name="Währung 2 22 2" xfId="518" xr:uid="{00000000-0005-0000-0000-000008020000}"/>
    <cellStyle name="Währung 2 22 3" xfId="623" xr:uid="{BDF58014-44CC-4BE5-8519-BBFA309C33EB}"/>
    <cellStyle name="Währung 2 23" xfId="519" xr:uid="{00000000-0005-0000-0000-000009020000}"/>
    <cellStyle name="Währung 2 23 2" xfId="520" xr:uid="{00000000-0005-0000-0000-00000A020000}"/>
    <cellStyle name="Währung 2 23 3" xfId="624" xr:uid="{F60D689B-2995-41B9-8DCD-E75AD8CFAA65}"/>
    <cellStyle name="Währung 2 24" xfId="521" xr:uid="{00000000-0005-0000-0000-00000B020000}"/>
    <cellStyle name="Währung 2 24 2" xfId="522" xr:uid="{00000000-0005-0000-0000-00000C020000}"/>
    <cellStyle name="Währung 2 24 3" xfId="625" xr:uid="{11738C9D-1D24-4E9B-92F7-5C13B9CAD0F5}"/>
    <cellStyle name="Währung 2 25" xfId="523" xr:uid="{00000000-0005-0000-0000-00000D020000}"/>
    <cellStyle name="Währung 2 26" xfId="609" xr:uid="{92FCCC59-AF67-406C-AFA9-AA51CA065294}"/>
    <cellStyle name="Währung 2 3" xfId="524" xr:uid="{00000000-0005-0000-0000-00000E020000}"/>
    <cellStyle name="Währung 2 3 2" xfId="525" xr:uid="{00000000-0005-0000-0000-00000F020000}"/>
    <cellStyle name="Währung 2 3 3" xfId="626" xr:uid="{0C81D1BF-D554-4630-80ED-931AA98B1A17}"/>
    <cellStyle name="Währung 2 4" xfId="526" xr:uid="{00000000-0005-0000-0000-000010020000}"/>
    <cellStyle name="Währung 2 4 2" xfId="527" xr:uid="{00000000-0005-0000-0000-000011020000}"/>
    <cellStyle name="Währung 2 4 3" xfId="627" xr:uid="{A70BD6B3-6727-4F64-B04C-4C07E5D650D2}"/>
    <cellStyle name="Währung 2 5" xfId="528" xr:uid="{00000000-0005-0000-0000-000012020000}"/>
    <cellStyle name="Währung 2 5 2" xfId="529" xr:uid="{00000000-0005-0000-0000-000013020000}"/>
    <cellStyle name="Währung 2 5 3" xfId="628" xr:uid="{381A9374-650A-4C8F-A2CF-B6E84B142179}"/>
    <cellStyle name="Währung 2 6" xfId="530" xr:uid="{00000000-0005-0000-0000-000014020000}"/>
    <cellStyle name="Währung 2 6 2" xfId="531" xr:uid="{00000000-0005-0000-0000-000015020000}"/>
    <cellStyle name="Währung 2 6 3" xfId="629" xr:uid="{7B593BD5-7126-45D4-A997-D8322F140E7D}"/>
    <cellStyle name="Währung 2 7" xfId="532" xr:uid="{00000000-0005-0000-0000-000016020000}"/>
    <cellStyle name="Währung 2 7 2" xfId="533" xr:uid="{00000000-0005-0000-0000-000017020000}"/>
    <cellStyle name="Währung 2 7 3" xfId="630" xr:uid="{FDFEAC63-9729-4641-9C66-9BD3A045A2B6}"/>
    <cellStyle name="Währung 2 8" xfId="534" xr:uid="{00000000-0005-0000-0000-000018020000}"/>
    <cellStyle name="Währung 2 8 2" xfId="535" xr:uid="{00000000-0005-0000-0000-000019020000}"/>
    <cellStyle name="Währung 2 8 3" xfId="631" xr:uid="{80E3A019-FF13-4AEC-AF8D-D6262EE365DA}"/>
    <cellStyle name="Währung 2 9" xfId="536" xr:uid="{00000000-0005-0000-0000-00001A020000}"/>
    <cellStyle name="Währung 2 9 2" xfId="537" xr:uid="{00000000-0005-0000-0000-00001B020000}"/>
    <cellStyle name="Währung 2 9 3" xfId="632" xr:uid="{D8924535-CCBA-489B-9CC0-E92D84070789}"/>
    <cellStyle name="Währung 3" xfId="552" xr:uid="{FF023D93-7DB7-4845-8DE4-8930F41863D6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5"/>
  <sheetViews>
    <sheetView topLeftCell="A25" zoomScale="115" zoomScaleNormal="115" workbookViewId="0">
      <selection activeCell="D51" sqref="D51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7" t="s">
        <v>20</v>
      </c>
      <c r="C2" s="17"/>
      <c r="D2" s="17"/>
      <c r="E2" s="17"/>
      <c r="F2" s="17"/>
      <c r="G2" s="17"/>
    </row>
    <row r="3" spans="1:8" ht="12.75" customHeight="1" x14ac:dyDescent="0.2">
      <c r="B3" s="17"/>
      <c r="C3" s="17"/>
      <c r="D3" s="17"/>
      <c r="E3" s="17"/>
      <c r="F3" s="17"/>
      <c r="G3" s="17"/>
    </row>
    <row r="4" spans="1:8" x14ac:dyDescent="0.2">
      <c r="B4" s="18" t="s">
        <v>1</v>
      </c>
      <c r="C4" s="19" t="s">
        <v>0</v>
      </c>
      <c r="D4" s="20" t="s">
        <v>12</v>
      </c>
      <c r="E4" s="21" t="s">
        <v>18</v>
      </c>
      <c r="F4" s="21" t="s">
        <v>2</v>
      </c>
      <c r="G4" s="18" t="s">
        <v>3</v>
      </c>
    </row>
    <row r="5" spans="1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8" ht="12.75" customHeight="1" x14ac:dyDescent="0.2">
      <c r="B6" s="3" t="s">
        <v>17</v>
      </c>
      <c r="C6" s="8">
        <v>106</v>
      </c>
      <c r="D6" s="15">
        <v>8.77</v>
      </c>
      <c r="E6" s="10">
        <v>44922.460370370398</v>
      </c>
      <c r="F6" s="4">
        <v>44922.460370370398</v>
      </c>
      <c r="G6" s="3" t="s">
        <v>7</v>
      </c>
      <c r="H6" s="1"/>
    </row>
    <row r="7" spans="1:8" ht="12.75" customHeight="1" x14ac:dyDescent="0.2">
      <c r="A7" s="5"/>
      <c r="B7" s="3" t="s">
        <v>17</v>
      </c>
      <c r="C7" s="8">
        <v>2</v>
      </c>
      <c r="D7" s="15">
        <v>8.77</v>
      </c>
      <c r="E7" s="10">
        <v>44922.460370370398</v>
      </c>
      <c r="F7" s="4">
        <v>44922.460370370398</v>
      </c>
      <c r="G7" s="3" t="s">
        <v>7</v>
      </c>
      <c r="H7" s="1"/>
    </row>
    <row r="8" spans="1:8" x14ac:dyDescent="0.2">
      <c r="A8" s="5"/>
      <c r="B8" s="3" t="s">
        <v>17</v>
      </c>
      <c r="C8" s="8">
        <v>50</v>
      </c>
      <c r="D8" s="15">
        <v>8.86</v>
      </c>
      <c r="E8" s="10">
        <v>44922.4674421296</v>
      </c>
      <c r="F8" s="4">
        <v>44922.4674421296</v>
      </c>
      <c r="G8" s="3" t="s">
        <v>7</v>
      </c>
      <c r="H8" s="1"/>
    </row>
    <row r="9" spans="1:8" x14ac:dyDescent="0.2">
      <c r="A9" s="5"/>
      <c r="B9" s="3" t="s">
        <v>17</v>
      </c>
      <c r="C9" s="8">
        <v>2</v>
      </c>
      <c r="D9" s="15">
        <v>8.8800000000000008</v>
      </c>
      <c r="E9" s="10">
        <v>44922.470474537004</v>
      </c>
      <c r="F9" s="4">
        <v>44922.470474537004</v>
      </c>
      <c r="G9" s="3" t="s">
        <v>7</v>
      </c>
      <c r="H9" s="1"/>
    </row>
    <row r="10" spans="1:8" x14ac:dyDescent="0.2">
      <c r="A10" s="5"/>
      <c r="B10" s="3" t="s">
        <v>17</v>
      </c>
      <c r="C10" s="8">
        <v>138</v>
      </c>
      <c r="D10" s="15">
        <v>8.9700000000000006</v>
      </c>
      <c r="E10" s="10">
        <v>44922.5333680556</v>
      </c>
      <c r="F10" s="4">
        <v>44922.5333680556</v>
      </c>
      <c r="G10" s="3" t="s">
        <v>7</v>
      </c>
      <c r="H10" s="1"/>
    </row>
    <row r="11" spans="1:8" x14ac:dyDescent="0.2">
      <c r="A11" s="5"/>
      <c r="B11" s="3" t="s">
        <v>17</v>
      </c>
      <c r="C11" s="8">
        <v>8</v>
      </c>
      <c r="D11" s="15">
        <v>8.9700000000000006</v>
      </c>
      <c r="E11" s="10">
        <v>44922.533391203702</v>
      </c>
      <c r="F11" s="4">
        <v>44922.533391203702</v>
      </c>
      <c r="G11" s="3" t="s">
        <v>7</v>
      </c>
      <c r="H11" s="1"/>
    </row>
    <row r="12" spans="1:8" x14ac:dyDescent="0.2">
      <c r="A12" s="5"/>
      <c r="B12" s="3" t="s">
        <v>17</v>
      </c>
      <c r="C12" s="8">
        <v>319</v>
      </c>
      <c r="D12" s="15">
        <v>8.9749999999999996</v>
      </c>
      <c r="E12" s="10">
        <v>44922.537604166697</v>
      </c>
      <c r="F12" s="4">
        <v>44922.537604166697</v>
      </c>
      <c r="G12" s="3" t="s">
        <v>7</v>
      </c>
      <c r="H12" s="1"/>
    </row>
    <row r="13" spans="1:8" x14ac:dyDescent="0.2">
      <c r="A13" s="5"/>
      <c r="B13" s="3" t="s">
        <v>17</v>
      </c>
      <c r="C13" s="8">
        <v>303</v>
      </c>
      <c r="D13" s="15">
        <v>8.9350000000000005</v>
      </c>
      <c r="E13" s="10">
        <v>44922.607418981497</v>
      </c>
      <c r="F13" s="4">
        <v>44922.607418981497</v>
      </c>
      <c r="G13" s="3" t="s">
        <v>7</v>
      </c>
      <c r="H13" s="1"/>
    </row>
    <row r="14" spans="1:8" x14ac:dyDescent="0.2">
      <c r="A14" s="5"/>
      <c r="B14" s="3" t="s">
        <v>17</v>
      </c>
      <c r="C14" s="8">
        <v>1</v>
      </c>
      <c r="D14" s="15">
        <v>8.8149999999999995</v>
      </c>
      <c r="E14" s="10">
        <v>44922.612245370401</v>
      </c>
      <c r="F14" s="4">
        <v>44922.612245370401</v>
      </c>
      <c r="G14" s="3" t="s">
        <v>7</v>
      </c>
      <c r="H14" s="1"/>
    </row>
    <row r="15" spans="1:8" x14ac:dyDescent="0.2">
      <c r="A15" s="5"/>
      <c r="B15" s="3" t="s">
        <v>17</v>
      </c>
      <c r="C15" s="8">
        <v>301</v>
      </c>
      <c r="D15" s="15">
        <v>8.8149999999999995</v>
      </c>
      <c r="E15" s="10">
        <v>44922.619490740697</v>
      </c>
      <c r="F15" s="4">
        <v>44922.619490740697</v>
      </c>
      <c r="G15" s="3" t="s">
        <v>7</v>
      </c>
      <c r="H15" s="1"/>
    </row>
    <row r="16" spans="1:8" x14ac:dyDescent="0.2">
      <c r="A16" s="5"/>
      <c r="B16" s="3" t="s">
        <v>17</v>
      </c>
      <c r="C16" s="8">
        <v>282</v>
      </c>
      <c r="D16" s="15">
        <v>8.7750000000000004</v>
      </c>
      <c r="E16" s="10">
        <v>44922.634803240697</v>
      </c>
      <c r="F16" s="4">
        <v>44922.634803240697</v>
      </c>
      <c r="G16" s="3" t="s">
        <v>7</v>
      </c>
      <c r="H16" s="1"/>
    </row>
    <row r="17" spans="1:8" x14ac:dyDescent="0.2">
      <c r="A17" s="5"/>
      <c r="B17" s="3" t="s">
        <v>17</v>
      </c>
      <c r="C17" s="8">
        <v>146</v>
      </c>
      <c r="D17" s="15">
        <v>8.7899999999999991</v>
      </c>
      <c r="E17" s="10">
        <v>44922.650405092601</v>
      </c>
      <c r="F17" s="4">
        <v>44922.650405092601</v>
      </c>
      <c r="G17" s="3" t="s">
        <v>7</v>
      </c>
      <c r="H17" s="1"/>
    </row>
    <row r="18" spans="1:8" x14ac:dyDescent="0.2">
      <c r="A18" s="5"/>
      <c r="B18" s="3" t="s">
        <v>17</v>
      </c>
      <c r="C18" s="8">
        <v>91</v>
      </c>
      <c r="D18" s="15">
        <v>8.75</v>
      </c>
      <c r="E18" s="10">
        <v>44922.660509259302</v>
      </c>
      <c r="F18" s="4">
        <v>44922.660509259302</v>
      </c>
      <c r="G18" s="3" t="s">
        <v>7</v>
      </c>
      <c r="H18" s="1"/>
    </row>
    <row r="19" spans="1:8" x14ac:dyDescent="0.2">
      <c r="A19" s="5"/>
      <c r="B19" s="3" t="s">
        <v>17</v>
      </c>
      <c r="C19" s="8">
        <v>218</v>
      </c>
      <c r="D19" s="15">
        <v>8.75</v>
      </c>
      <c r="E19" s="10">
        <v>44922.660509259302</v>
      </c>
      <c r="F19" s="4">
        <v>44922.660509259302</v>
      </c>
      <c r="G19" s="3" t="s">
        <v>7</v>
      </c>
      <c r="H19" s="1"/>
    </row>
    <row r="20" spans="1:8" x14ac:dyDescent="0.2">
      <c r="A20" s="5" t="s">
        <v>14</v>
      </c>
      <c r="B20" s="6"/>
      <c r="C20" s="16">
        <f>+SUM(C6:C19)</f>
        <v>1967</v>
      </c>
      <c r="D20" s="13">
        <f>+SUMPRODUCT(C6:C19,D6:D19)/SUM(C6:C19)</f>
        <v>8.8518759532282676</v>
      </c>
      <c r="E20" s="12"/>
      <c r="F20" s="12"/>
      <c r="G20" s="12"/>
      <c r="H20" s="1"/>
    </row>
    <row r="21" spans="1:8" x14ac:dyDescent="0.2">
      <c r="B21" s="3" t="s">
        <v>17</v>
      </c>
      <c r="C21" s="8">
        <v>51</v>
      </c>
      <c r="D21" s="15">
        <v>8.9600000000000009</v>
      </c>
      <c r="E21" s="10">
        <v>44923.378553240698</v>
      </c>
      <c r="F21" s="4">
        <v>44923.378553240698</v>
      </c>
      <c r="G21" s="3" t="s">
        <v>7</v>
      </c>
      <c r="H21" s="1"/>
    </row>
    <row r="22" spans="1:8" x14ac:dyDescent="0.2">
      <c r="B22" s="3" t="s">
        <v>17</v>
      </c>
      <c r="C22" s="8">
        <v>35</v>
      </c>
      <c r="D22" s="15">
        <v>8.9600000000000009</v>
      </c>
      <c r="E22" s="10">
        <v>44923.378553240698</v>
      </c>
      <c r="F22" s="4">
        <v>44923.378553240698</v>
      </c>
      <c r="G22" s="3" t="s">
        <v>7</v>
      </c>
      <c r="H22" s="1"/>
    </row>
    <row r="23" spans="1:8" x14ac:dyDescent="0.2">
      <c r="B23" s="3" t="s">
        <v>17</v>
      </c>
      <c r="C23" s="8">
        <v>275</v>
      </c>
      <c r="D23" s="15">
        <v>8.9600000000000009</v>
      </c>
      <c r="E23" s="10">
        <v>44923.378553240698</v>
      </c>
      <c r="F23" s="4">
        <v>44923.378553240698</v>
      </c>
      <c r="G23" s="3" t="s">
        <v>7</v>
      </c>
      <c r="H23" s="1"/>
    </row>
    <row r="24" spans="1:8" x14ac:dyDescent="0.2">
      <c r="B24" s="3" t="s">
        <v>17</v>
      </c>
      <c r="C24" s="8">
        <v>338</v>
      </c>
      <c r="D24" s="15">
        <v>9.1</v>
      </c>
      <c r="E24" s="10">
        <v>44923.412557870397</v>
      </c>
      <c r="F24" s="4">
        <v>44923.412557870397</v>
      </c>
      <c r="G24" s="3" t="s">
        <v>7</v>
      </c>
      <c r="H24" s="1"/>
    </row>
    <row r="25" spans="1:8" x14ac:dyDescent="0.2">
      <c r="B25" s="3" t="s">
        <v>17</v>
      </c>
      <c r="C25" s="8">
        <v>328</v>
      </c>
      <c r="D25" s="15">
        <v>9.09</v>
      </c>
      <c r="E25" s="10">
        <v>44923.416701388902</v>
      </c>
      <c r="F25" s="4">
        <v>44923.416701388902</v>
      </c>
      <c r="G25" s="3" t="s">
        <v>7</v>
      </c>
      <c r="H25" s="1"/>
    </row>
    <row r="26" spans="1:8" x14ac:dyDescent="0.2">
      <c r="A26" s="5" t="s">
        <v>15</v>
      </c>
      <c r="B26" s="6"/>
      <c r="C26" s="11">
        <f>+SUM(C21:C25)</f>
        <v>1027</v>
      </c>
      <c r="D26" s="13">
        <f>+SUMPRODUCT(C21:C25,D21:D25)/SUM(C21:C25)</f>
        <v>9.0475949367088617</v>
      </c>
      <c r="E26" s="12"/>
      <c r="F26" s="12"/>
      <c r="G26" s="12"/>
      <c r="H26" s="1"/>
    </row>
    <row r="27" spans="1:8" x14ac:dyDescent="0.2">
      <c r="A27" s="5"/>
      <c r="B27" s="3" t="s">
        <v>17</v>
      </c>
      <c r="C27" s="8">
        <v>137</v>
      </c>
      <c r="D27" s="15">
        <v>9.27</v>
      </c>
      <c r="E27" s="10">
        <v>44924.403124999997</v>
      </c>
      <c r="F27" s="4">
        <v>44924.403124999997</v>
      </c>
      <c r="G27" s="3" t="s">
        <v>7</v>
      </c>
      <c r="H27" s="1"/>
    </row>
    <row r="28" spans="1:8" x14ac:dyDescent="0.2">
      <c r="A28" s="5"/>
      <c r="B28" s="3" t="s">
        <v>17</v>
      </c>
      <c r="C28" s="8">
        <v>461</v>
      </c>
      <c r="D28" s="15">
        <v>9.2799999999999994</v>
      </c>
      <c r="E28" s="10">
        <v>44924.4708217593</v>
      </c>
      <c r="F28" s="4">
        <v>44924.4708217593</v>
      </c>
      <c r="G28" s="3" t="s">
        <v>7</v>
      </c>
      <c r="H28" s="1"/>
    </row>
    <row r="29" spans="1:8" x14ac:dyDescent="0.2">
      <c r="A29" s="5"/>
      <c r="B29" s="3" t="s">
        <v>17</v>
      </c>
      <c r="C29" s="8">
        <v>171</v>
      </c>
      <c r="D29" s="15">
        <v>9.2799999999999994</v>
      </c>
      <c r="E29" s="10">
        <v>44924.480844907397</v>
      </c>
      <c r="F29" s="4">
        <v>44924.480844907397</v>
      </c>
      <c r="G29" s="3" t="s">
        <v>7</v>
      </c>
      <c r="H29" s="1"/>
    </row>
    <row r="30" spans="1:8" x14ac:dyDescent="0.2">
      <c r="A30" s="5"/>
      <c r="B30" s="3" t="s">
        <v>17</v>
      </c>
      <c r="C30" s="8">
        <v>120</v>
      </c>
      <c r="D30" s="15">
        <v>9.1950000000000003</v>
      </c>
      <c r="E30" s="10">
        <v>44924.481238425898</v>
      </c>
      <c r="F30" s="4">
        <v>44924.481238425898</v>
      </c>
      <c r="G30" s="3" t="s">
        <v>7</v>
      </c>
      <c r="H30" s="1"/>
    </row>
    <row r="31" spans="1:8" x14ac:dyDescent="0.2">
      <c r="A31" s="5"/>
      <c r="B31" s="3" t="s">
        <v>17</v>
      </c>
      <c r="C31" s="8">
        <v>155</v>
      </c>
      <c r="D31" s="15">
        <v>9.2100000000000009</v>
      </c>
      <c r="E31" s="10">
        <v>44924.489722222199</v>
      </c>
      <c r="F31" s="4">
        <v>44924.489722222199</v>
      </c>
      <c r="G31" s="3" t="s">
        <v>7</v>
      </c>
      <c r="H31" s="1"/>
    </row>
    <row r="32" spans="1:8" x14ac:dyDescent="0.2">
      <c r="A32" s="5" t="s">
        <v>16</v>
      </c>
      <c r="B32" s="6"/>
      <c r="C32" s="11">
        <f>+SUM(C27:C31)</f>
        <v>1044</v>
      </c>
      <c r="D32" s="13">
        <f>+SUMPRODUCT(C27:C31,D27:D31)/SUM(C27:C31)</f>
        <v>9.2585249042145605</v>
      </c>
      <c r="E32" s="12"/>
      <c r="F32" s="12"/>
      <c r="G32" s="12"/>
      <c r="H32" s="1"/>
    </row>
    <row r="33" spans="1:8" x14ac:dyDescent="0.2">
      <c r="A33" s="5" t="s">
        <v>26</v>
      </c>
      <c r="B33" s="3" t="s">
        <v>17</v>
      </c>
      <c r="C33" s="8">
        <v>91</v>
      </c>
      <c r="D33" s="15">
        <v>9.8000000000000007</v>
      </c>
      <c r="E33" s="10">
        <v>44925.381678240701</v>
      </c>
      <c r="F33" s="4">
        <v>44925.381678240701</v>
      </c>
      <c r="G33" s="3" t="s">
        <v>7</v>
      </c>
      <c r="H33" s="1"/>
    </row>
    <row r="34" spans="1:8" x14ac:dyDescent="0.2">
      <c r="A34" s="5"/>
      <c r="B34" s="3" t="s">
        <v>17</v>
      </c>
      <c r="C34" s="8">
        <v>250</v>
      </c>
      <c r="D34" s="15">
        <v>9.8000000000000007</v>
      </c>
      <c r="E34" s="10">
        <v>44925.3895023148</v>
      </c>
      <c r="F34" s="4">
        <v>44925.3895023148</v>
      </c>
      <c r="G34" s="3" t="s">
        <v>7</v>
      </c>
      <c r="H34" s="1"/>
    </row>
    <row r="35" spans="1:8" x14ac:dyDescent="0.2">
      <c r="A35" s="5"/>
      <c r="B35" s="3" t="s">
        <v>17</v>
      </c>
      <c r="C35" s="8">
        <v>179</v>
      </c>
      <c r="D35" s="15">
        <v>9.6649999999999991</v>
      </c>
      <c r="E35" s="10">
        <v>44925.393819444398</v>
      </c>
      <c r="F35" s="4">
        <v>44925.393819444398</v>
      </c>
      <c r="G35" s="3" t="s">
        <v>7</v>
      </c>
      <c r="H35" s="1"/>
    </row>
    <row r="36" spans="1:8" x14ac:dyDescent="0.2">
      <c r="B36" s="3" t="s">
        <v>17</v>
      </c>
      <c r="C36" s="8">
        <v>275</v>
      </c>
      <c r="D36" s="15">
        <v>9.7550000000000008</v>
      </c>
      <c r="E36" s="10">
        <v>44925.495324074102</v>
      </c>
      <c r="F36" s="4">
        <v>44925.495324074102</v>
      </c>
      <c r="G36" s="3" t="s">
        <v>7</v>
      </c>
      <c r="H36" s="1"/>
    </row>
    <row r="37" spans="1:8" x14ac:dyDescent="0.2">
      <c r="B37" s="3" t="s">
        <v>17</v>
      </c>
      <c r="C37" s="8">
        <v>282</v>
      </c>
      <c r="D37" s="15">
        <v>9.66</v>
      </c>
      <c r="E37" s="10">
        <v>44925.499444444402</v>
      </c>
      <c r="F37" s="4">
        <v>44925.499444444402</v>
      </c>
      <c r="G37" s="3" t="s">
        <v>7</v>
      </c>
      <c r="H37" s="1"/>
    </row>
    <row r="38" spans="1:8" x14ac:dyDescent="0.2">
      <c r="A38" s="14"/>
      <c r="B38" s="3" t="s">
        <v>17</v>
      </c>
      <c r="C38" s="8">
        <v>145</v>
      </c>
      <c r="D38" s="15">
        <v>9.6999999999999993</v>
      </c>
      <c r="E38" s="10">
        <v>44925.511574074102</v>
      </c>
      <c r="F38" s="4">
        <v>44925.511574074102</v>
      </c>
      <c r="G38" s="3" t="s">
        <v>7</v>
      </c>
      <c r="H38" s="1"/>
    </row>
    <row r="39" spans="1:8" x14ac:dyDescent="0.2">
      <c r="B39" s="3" t="s">
        <v>17</v>
      </c>
      <c r="C39" s="8">
        <v>267</v>
      </c>
      <c r="D39" s="15">
        <v>9.6300000000000008</v>
      </c>
      <c r="E39" s="10">
        <v>44925.511666666702</v>
      </c>
      <c r="F39" s="4">
        <v>44925.511666666702</v>
      </c>
      <c r="G39" s="3" t="s">
        <v>7</v>
      </c>
      <c r="H39" s="1"/>
    </row>
    <row r="40" spans="1:8" x14ac:dyDescent="0.2">
      <c r="B40" s="3" t="s">
        <v>17</v>
      </c>
      <c r="C40" s="8">
        <v>145</v>
      </c>
      <c r="D40" s="15">
        <v>9.5150000000000006</v>
      </c>
      <c r="E40" s="10">
        <v>44925.531412037002</v>
      </c>
      <c r="F40" s="4">
        <v>44925.531412037002</v>
      </c>
      <c r="G40" s="3" t="s">
        <v>7</v>
      </c>
      <c r="H40" s="1"/>
    </row>
    <row r="41" spans="1:8" x14ac:dyDescent="0.2">
      <c r="B41" s="3" t="s">
        <v>17</v>
      </c>
      <c r="C41" s="8">
        <v>218</v>
      </c>
      <c r="D41" s="15">
        <v>9.39</v>
      </c>
      <c r="E41" s="10">
        <v>44925.555937500001</v>
      </c>
      <c r="F41" s="4">
        <v>44925.555937500001</v>
      </c>
      <c r="G41" s="3" t="s">
        <v>7</v>
      </c>
      <c r="H41" s="1"/>
    </row>
    <row r="42" spans="1:8" x14ac:dyDescent="0.2">
      <c r="A42" s="5" t="s">
        <v>24</v>
      </c>
      <c r="B42" s="6"/>
      <c r="C42" s="11">
        <f>+SUM(C33:C41)</f>
        <v>1852</v>
      </c>
      <c r="D42" s="13">
        <f>+SUMPRODUCT(C33:C41,D33:D41)/SUM(C33:C41)</f>
        <v>9.656039416846653</v>
      </c>
      <c r="E42" s="12"/>
      <c r="F42" s="12"/>
      <c r="G42" s="12"/>
      <c r="H42" s="1"/>
    </row>
    <row r="43" spans="1:8" x14ac:dyDescent="0.2">
      <c r="H43" s="1"/>
    </row>
    <row r="44" spans="1:8" x14ac:dyDescent="0.2">
      <c r="H44" s="1"/>
    </row>
    <row r="45" spans="1:8" x14ac:dyDescent="0.2">
      <c r="H45" s="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D8E9-1BB4-4BAB-B663-44086E7D9C53}">
  <dimension ref="A2:H42"/>
  <sheetViews>
    <sheetView tabSelected="1" topLeftCell="A24" zoomScale="115" zoomScaleNormal="115" workbookViewId="0">
      <selection activeCell="E51" sqref="E51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9" customWidth="1"/>
    <col min="4" max="4" width="17.5703125" style="7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7" t="s">
        <v>19</v>
      </c>
      <c r="C2" s="17"/>
      <c r="D2" s="17"/>
      <c r="E2" s="17"/>
      <c r="F2" s="17"/>
      <c r="G2" s="17"/>
    </row>
    <row r="3" spans="1:8" ht="12.75" customHeight="1" x14ac:dyDescent="0.2">
      <c r="B3" s="17"/>
      <c r="C3" s="17"/>
      <c r="D3" s="17"/>
      <c r="E3" s="17"/>
      <c r="F3" s="17"/>
      <c r="G3" s="17"/>
    </row>
    <row r="4" spans="1:8" ht="12.95" customHeight="1" x14ac:dyDescent="0.2">
      <c r="B4" s="18" t="s">
        <v>1</v>
      </c>
      <c r="C4" s="19" t="s">
        <v>9</v>
      </c>
      <c r="D4" s="20" t="s">
        <v>13</v>
      </c>
      <c r="E4" s="21" t="s">
        <v>8</v>
      </c>
      <c r="F4" s="21" t="s">
        <v>10</v>
      </c>
      <c r="G4" s="18" t="s">
        <v>11</v>
      </c>
    </row>
    <row r="5" spans="1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1:8" x14ac:dyDescent="0.2">
      <c r="B6" s="3" t="s">
        <v>17</v>
      </c>
      <c r="C6" s="8">
        <v>106</v>
      </c>
      <c r="D6" s="15">
        <v>8.77</v>
      </c>
      <c r="E6" s="10">
        <v>44922.460370370398</v>
      </c>
      <c r="F6" s="4">
        <v>44922.460370370398</v>
      </c>
      <c r="G6" s="3" t="s">
        <v>7</v>
      </c>
      <c r="H6" s="1"/>
    </row>
    <row r="7" spans="1:8" x14ac:dyDescent="0.2">
      <c r="A7" s="5"/>
      <c r="B7" s="3" t="s">
        <v>17</v>
      </c>
      <c r="C7" s="8">
        <v>2</v>
      </c>
      <c r="D7" s="15">
        <v>8.77</v>
      </c>
      <c r="E7" s="10">
        <v>44922.460370370398</v>
      </c>
      <c r="F7" s="4">
        <v>44922.460370370398</v>
      </c>
      <c r="G7" s="3" t="s">
        <v>7</v>
      </c>
      <c r="H7" s="1"/>
    </row>
    <row r="8" spans="1:8" x14ac:dyDescent="0.2">
      <c r="A8" s="5"/>
      <c r="B8" s="3" t="s">
        <v>17</v>
      </c>
      <c r="C8" s="8">
        <v>50</v>
      </c>
      <c r="D8" s="15">
        <v>8.86</v>
      </c>
      <c r="E8" s="10">
        <v>44922.4674421296</v>
      </c>
      <c r="F8" s="4">
        <v>44922.4674421296</v>
      </c>
      <c r="G8" s="3" t="s">
        <v>7</v>
      </c>
      <c r="H8" s="1"/>
    </row>
    <row r="9" spans="1:8" x14ac:dyDescent="0.2">
      <c r="A9" s="5"/>
      <c r="B9" s="3" t="s">
        <v>17</v>
      </c>
      <c r="C9" s="8">
        <v>2</v>
      </c>
      <c r="D9" s="15">
        <v>8.8800000000000008</v>
      </c>
      <c r="E9" s="10">
        <v>44922.470474537004</v>
      </c>
      <c r="F9" s="4">
        <v>44922.470474537004</v>
      </c>
      <c r="G9" s="3" t="s">
        <v>7</v>
      </c>
      <c r="H9" s="1"/>
    </row>
    <row r="10" spans="1:8" x14ac:dyDescent="0.2">
      <c r="A10" s="5"/>
      <c r="B10" s="3" t="s">
        <v>17</v>
      </c>
      <c r="C10" s="8">
        <v>138</v>
      </c>
      <c r="D10" s="15">
        <v>8.9700000000000006</v>
      </c>
      <c r="E10" s="10">
        <v>44922.5333680556</v>
      </c>
      <c r="F10" s="4">
        <v>44922.5333680556</v>
      </c>
      <c r="G10" s="3" t="s">
        <v>7</v>
      </c>
      <c r="H10" s="1"/>
    </row>
    <row r="11" spans="1:8" x14ac:dyDescent="0.2">
      <c r="A11" s="5"/>
      <c r="B11" s="3" t="s">
        <v>17</v>
      </c>
      <c r="C11" s="8">
        <v>8</v>
      </c>
      <c r="D11" s="15">
        <v>8.9700000000000006</v>
      </c>
      <c r="E11" s="10">
        <v>44922.533391203702</v>
      </c>
      <c r="F11" s="4">
        <v>44922.533391203702</v>
      </c>
      <c r="G11" s="3" t="s">
        <v>7</v>
      </c>
      <c r="H11" s="1"/>
    </row>
    <row r="12" spans="1:8" x14ac:dyDescent="0.2">
      <c r="A12" s="5"/>
      <c r="B12" s="3" t="s">
        <v>17</v>
      </c>
      <c r="C12" s="8">
        <v>319</v>
      </c>
      <c r="D12" s="15">
        <v>8.9749999999999996</v>
      </c>
      <c r="E12" s="10">
        <v>44922.537604166697</v>
      </c>
      <c r="F12" s="4">
        <v>44922.537604166697</v>
      </c>
      <c r="G12" s="3" t="s">
        <v>7</v>
      </c>
      <c r="H12" s="1"/>
    </row>
    <row r="13" spans="1:8" x14ac:dyDescent="0.2">
      <c r="A13" s="5"/>
      <c r="B13" s="3" t="s">
        <v>17</v>
      </c>
      <c r="C13" s="8">
        <v>303</v>
      </c>
      <c r="D13" s="15">
        <v>8.9350000000000005</v>
      </c>
      <c r="E13" s="10">
        <v>44922.607418981497</v>
      </c>
      <c r="F13" s="4">
        <v>44922.607418981497</v>
      </c>
      <c r="G13" s="3" t="s">
        <v>7</v>
      </c>
      <c r="H13" s="1"/>
    </row>
    <row r="14" spans="1:8" x14ac:dyDescent="0.2">
      <c r="A14" s="5"/>
      <c r="B14" s="3" t="s">
        <v>17</v>
      </c>
      <c r="C14" s="8">
        <v>1</v>
      </c>
      <c r="D14" s="15">
        <v>8.8149999999999995</v>
      </c>
      <c r="E14" s="10">
        <v>44922.612245370401</v>
      </c>
      <c r="F14" s="4">
        <v>44922.612245370401</v>
      </c>
      <c r="G14" s="3" t="s">
        <v>7</v>
      </c>
      <c r="H14" s="1"/>
    </row>
    <row r="15" spans="1:8" x14ac:dyDescent="0.2">
      <c r="A15" s="5"/>
      <c r="B15" s="3" t="s">
        <v>17</v>
      </c>
      <c r="C15" s="8">
        <v>301</v>
      </c>
      <c r="D15" s="15">
        <v>8.8149999999999995</v>
      </c>
      <c r="E15" s="10">
        <v>44922.619490740697</v>
      </c>
      <c r="F15" s="4">
        <v>44922.619490740697</v>
      </c>
      <c r="G15" s="3" t="s">
        <v>7</v>
      </c>
      <c r="H15" s="1"/>
    </row>
    <row r="16" spans="1:8" x14ac:dyDescent="0.2">
      <c r="A16" s="5"/>
      <c r="B16" s="3" t="s">
        <v>17</v>
      </c>
      <c r="C16" s="8">
        <v>282</v>
      </c>
      <c r="D16" s="15">
        <v>8.7750000000000004</v>
      </c>
      <c r="E16" s="10">
        <v>44922.634803240697</v>
      </c>
      <c r="F16" s="4">
        <v>44922.634803240697</v>
      </c>
      <c r="G16" s="3" t="s">
        <v>7</v>
      </c>
      <c r="H16" s="1"/>
    </row>
    <row r="17" spans="1:8" x14ac:dyDescent="0.2">
      <c r="A17" s="5"/>
      <c r="B17" s="3" t="s">
        <v>17</v>
      </c>
      <c r="C17" s="8">
        <v>146</v>
      </c>
      <c r="D17" s="15">
        <v>8.7899999999999991</v>
      </c>
      <c r="E17" s="10">
        <v>44922.650405092601</v>
      </c>
      <c r="F17" s="4">
        <v>44922.650405092601</v>
      </c>
      <c r="G17" s="3" t="s">
        <v>7</v>
      </c>
      <c r="H17" s="1"/>
    </row>
    <row r="18" spans="1:8" x14ac:dyDescent="0.2">
      <c r="A18" s="5"/>
      <c r="B18" s="3" t="s">
        <v>17</v>
      </c>
      <c r="C18" s="8">
        <v>91</v>
      </c>
      <c r="D18" s="15">
        <v>8.75</v>
      </c>
      <c r="E18" s="10">
        <v>44922.660509259302</v>
      </c>
      <c r="F18" s="4">
        <v>44922.660509259302</v>
      </c>
      <c r="G18" s="3" t="s">
        <v>7</v>
      </c>
      <c r="H18" s="1"/>
    </row>
    <row r="19" spans="1:8" x14ac:dyDescent="0.2">
      <c r="A19" s="5"/>
      <c r="B19" s="3" t="s">
        <v>17</v>
      </c>
      <c r="C19" s="8">
        <v>218</v>
      </c>
      <c r="D19" s="15">
        <v>8.75</v>
      </c>
      <c r="E19" s="10">
        <v>44922.660509259302</v>
      </c>
      <c r="F19" s="4">
        <v>44922.660509259302</v>
      </c>
      <c r="G19" s="3" t="s">
        <v>7</v>
      </c>
      <c r="H19" s="1"/>
    </row>
    <row r="20" spans="1:8" x14ac:dyDescent="0.2">
      <c r="A20" s="5" t="s">
        <v>21</v>
      </c>
      <c r="B20" s="6"/>
      <c r="C20" s="16">
        <f>+SUM(C6:C19)</f>
        <v>1967</v>
      </c>
      <c r="D20" s="13">
        <f>+SUMPRODUCT(C6:C19,D6:D19)/SUM(C6:C19)</f>
        <v>8.8518759532282676</v>
      </c>
      <c r="E20" s="12"/>
      <c r="F20" s="12"/>
      <c r="G20" s="12"/>
    </row>
    <row r="21" spans="1:8" x14ac:dyDescent="0.2">
      <c r="B21" s="3" t="s">
        <v>17</v>
      </c>
      <c r="C21" s="8">
        <v>51</v>
      </c>
      <c r="D21" s="15">
        <v>8.9600000000000009</v>
      </c>
      <c r="E21" s="10">
        <v>44923.378553240698</v>
      </c>
      <c r="F21" s="4">
        <v>44923.378553240698</v>
      </c>
      <c r="G21" s="3" t="s">
        <v>7</v>
      </c>
    </row>
    <row r="22" spans="1:8" x14ac:dyDescent="0.2">
      <c r="B22" s="3" t="s">
        <v>17</v>
      </c>
      <c r="C22" s="8">
        <v>35</v>
      </c>
      <c r="D22" s="15">
        <v>8.9600000000000009</v>
      </c>
      <c r="E22" s="10">
        <v>44923.378553240698</v>
      </c>
      <c r="F22" s="4">
        <v>44923.378553240698</v>
      </c>
      <c r="G22" s="3" t="s">
        <v>7</v>
      </c>
    </row>
    <row r="23" spans="1:8" x14ac:dyDescent="0.2">
      <c r="B23" s="3" t="s">
        <v>17</v>
      </c>
      <c r="C23" s="8">
        <v>275</v>
      </c>
      <c r="D23" s="15">
        <v>8.9600000000000009</v>
      </c>
      <c r="E23" s="10">
        <v>44923.378553240698</v>
      </c>
      <c r="F23" s="4">
        <v>44923.378553240698</v>
      </c>
      <c r="G23" s="3" t="s">
        <v>7</v>
      </c>
    </row>
    <row r="24" spans="1:8" x14ac:dyDescent="0.2">
      <c r="B24" s="3" t="s">
        <v>17</v>
      </c>
      <c r="C24" s="8">
        <v>338</v>
      </c>
      <c r="D24" s="15">
        <v>9.1</v>
      </c>
      <c r="E24" s="10">
        <v>44923.412557870397</v>
      </c>
      <c r="F24" s="4">
        <v>44923.412557870397</v>
      </c>
      <c r="G24" s="3" t="s">
        <v>7</v>
      </c>
    </row>
    <row r="25" spans="1:8" x14ac:dyDescent="0.2">
      <c r="B25" s="3" t="s">
        <v>17</v>
      </c>
      <c r="C25" s="8">
        <v>328</v>
      </c>
      <c r="D25" s="15">
        <v>9.09</v>
      </c>
      <c r="E25" s="10">
        <v>44923.416701388902</v>
      </c>
      <c r="F25" s="4">
        <v>44923.416701388902</v>
      </c>
      <c r="G25" s="3" t="s">
        <v>7</v>
      </c>
    </row>
    <row r="26" spans="1:8" x14ac:dyDescent="0.2">
      <c r="A26" s="5" t="s">
        <v>22</v>
      </c>
      <c r="B26" s="6"/>
      <c r="C26" s="11">
        <f>+SUM(C21:C25)</f>
        <v>1027</v>
      </c>
      <c r="D26" s="13">
        <f>+SUMPRODUCT(C21:C25,D21:D25)/SUM(C21:C25)</f>
        <v>9.0475949367088617</v>
      </c>
      <c r="E26" s="12"/>
      <c r="F26" s="12"/>
      <c r="G26" s="12"/>
    </row>
    <row r="27" spans="1:8" x14ac:dyDescent="0.2">
      <c r="A27" s="5"/>
      <c r="B27" s="3" t="s">
        <v>17</v>
      </c>
      <c r="C27" s="8">
        <v>137</v>
      </c>
      <c r="D27" s="15">
        <v>9.27</v>
      </c>
      <c r="E27" s="10">
        <v>44924.403124999997</v>
      </c>
      <c r="F27" s="4">
        <v>44924.403124999997</v>
      </c>
      <c r="G27" s="3" t="s">
        <v>7</v>
      </c>
    </row>
    <row r="28" spans="1:8" x14ac:dyDescent="0.2">
      <c r="A28" s="5"/>
      <c r="B28" s="3" t="s">
        <v>17</v>
      </c>
      <c r="C28" s="8">
        <v>461</v>
      </c>
      <c r="D28" s="15">
        <v>9.2799999999999994</v>
      </c>
      <c r="E28" s="10">
        <v>44924.4708217593</v>
      </c>
      <c r="F28" s="4">
        <v>44924.4708217593</v>
      </c>
      <c r="G28" s="3" t="s">
        <v>7</v>
      </c>
    </row>
    <row r="29" spans="1:8" x14ac:dyDescent="0.2">
      <c r="A29" s="5"/>
      <c r="B29" s="3" t="s">
        <v>17</v>
      </c>
      <c r="C29" s="8">
        <v>171</v>
      </c>
      <c r="D29" s="15">
        <v>9.2799999999999994</v>
      </c>
      <c r="E29" s="10">
        <v>44924.480844907397</v>
      </c>
      <c r="F29" s="4">
        <v>44924.480844907397</v>
      </c>
      <c r="G29" s="3" t="s">
        <v>7</v>
      </c>
    </row>
    <row r="30" spans="1:8" x14ac:dyDescent="0.2">
      <c r="A30" s="5"/>
      <c r="B30" s="3" t="s">
        <v>17</v>
      </c>
      <c r="C30" s="8">
        <v>120</v>
      </c>
      <c r="D30" s="15">
        <v>9.1950000000000003</v>
      </c>
      <c r="E30" s="10">
        <v>44924.481238425898</v>
      </c>
      <c r="F30" s="4">
        <v>44924.481238425898</v>
      </c>
      <c r="G30" s="3" t="s">
        <v>7</v>
      </c>
    </row>
    <row r="31" spans="1:8" x14ac:dyDescent="0.2">
      <c r="A31" s="5"/>
      <c r="B31" s="3" t="s">
        <v>17</v>
      </c>
      <c r="C31" s="8">
        <v>155</v>
      </c>
      <c r="D31" s="15">
        <v>9.2100000000000009</v>
      </c>
      <c r="E31" s="10">
        <v>44924.489722222199</v>
      </c>
      <c r="F31" s="4">
        <v>44924.489722222199</v>
      </c>
      <c r="G31" s="3" t="s">
        <v>7</v>
      </c>
    </row>
    <row r="32" spans="1:8" x14ac:dyDescent="0.2">
      <c r="A32" s="5" t="s">
        <v>23</v>
      </c>
      <c r="B32" s="6"/>
      <c r="C32" s="11">
        <f>+SUM(C27:C31)</f>
        <v>1044</v>
      </c>
      <c r="D32" s="13">
        <f>+SUMPRODUCT(C27:C31,D27:D31)/SUM(C27:C31)</f>
        <v>9.2585249042145605</v>
      </c>
      <c r="E32" s="12"/>
      <c r="F32" s="12"/>
      <c r="G32" s="12"/>
    </row>
    <row r="33" spans="1:7" x14ac:dyDescent="0.2">
      <c r="A33" s="5" t="s">
        <v>26</v>
      </c>
      <c r="B33" s="3" t="s">
        <v>17</v>
      </c>
      <c r="C33" s="8">
        <v>91</v>
      </c>
      <c r="D33" s="15">
        <v>9.8000000000000007</v>
      </c>
      <c r="E33" s="10">
        <v>44925.381678240701</v>
      </c>
      <c r="F33" s="4">
        <v>44925.381678240701</v>
      </c>
      <c r="G33" s="3" t="s">
        <v>7</v>
      </c>
    </row>
    <row r="34" spans="1:7" x14ac:dyDescent="0.2">
      <c r="A34" s="5"/>
      <c r="B34" s="3" t="s">
        <v>17</v>
      </c>
      <c r="C34" s="8">
        <v>250</v>
      </c>
      <c r="D34" s="15">
        <v>9.8000000000000007</v>
      </c>
      <c r="E34" s="10">
        <v>44925.3895023148</v>
      </c>
      <c r="F34" s="4">
        <v>44925.3895023148</v>
      </c>
      <c r="G34" s="3" t="s">
        <v>7</v>
      </c>
    </row>
    <row r="35" spans="1:7" x14ac:dyDescent="0.2">
      <c r="A35" s="5"/>
      <c r="B35" s="3" t="s">
        <v>17</v>
      </c>
      <c r="C35" s="8">
        <v>179</v>
      </c>
      <c r="D35" s="15">
        <v>9.6649999999999991</v>
      </c>
      <c r="E35" s="10">
        <v>44925.393819444398</v>
      </c>
      <c r="F35" s="4">
        <v>44925.393819444398</v>
      </c>
      <c r="G35" s="3" t="s">
        <v>7</v>
      </c>
    </row>
    <row r="36" spans="1:7" x14ac:dyDescent="0.2">
      <c r="B36" s="3" t="s">
        <v>17</v>
      </c>
      <c r="C36" s="8">
        <v>275</v>
      </c>
      <c r="D36" s="15">
        <v>9.7550000000000008</v>
      </c>
      <c r="E36" s="10">
        <v>44925.495324074102</v>
      </c>
      <c r="F36" s="4">
        <v>44925.495324074102</v>
      </c>
      <c r="G36" s="3" t="s">
        <v>7</v>
      </c>
    </row>
    <row r="37" spans="1:7" x14ac:dyDescent="0.2">
      <c r="B37" s="3" t="s">
        <v>17</v>
      </c>
      <c r="C37" s="8">
        <v>282</v>
      </c>
      <c r="D37" s="15">
        <v>9.66</v>
      </c>
      <c r="E37" s="10">
        <v>44925.499444444402</v>
      </c>
      <c r="F37" s="4">
        <v>44925.499444444402</v>
      </c>
      <c r="G37" s="3" t="s">
        <v>7</v>
      </c>
    </row>
    <row r="38" spans="1:7" x14ac:dyDescent="0.2">
      <c r="A38" s="14"/>
      <c r="B38" s="3" t="s">
        <v>17</v>
      </c>
      <c r="C38" s="8">
        <v>145</v>
      </c>
      <c r="D38" s="15">
        <v>9.6999999999999993</v>
      </c>
      <c r="E38" s="10">
        <v>44925.511574074102</v>
      </c>
      <c r="F38" s="4">
        <v>44925.511574074102</v>
      </c>
      <c r="G38" s="3" t="s">
        <v>7</v>
      </c>
    </row>
    <row r="39" spans="1:7" x14ac:dyDescent="0.2">
      <c r="B39" s="3" t="s">
        <v>17</v>
      </c>
      <c r="C39" s="8">
        <v>267</v>
      </c>
      <c r="D39" s="15">
        <v>9.6300000000000008</v>
      </c>
      <c r="E39" s="10">
        <v>44925.511666666702</v>
      </c>
      <c r="F39" s="4">
        <v>44925.511666666702</v>
      </c>
      <c r="G39" s="3" t="s">
        <v>7</v>
      </c>
    </row>
    <row r="40" spans="1:7" x14ac:dyDescent="0.2">
      <c r="B40" s="3" t="s">
        <v>17</v>
      </c>
      <c r="C40" s="8">
        <v>145</v>
      </c>
      <c r="D40" s="15">
        <v>9.5150000000000006</v>
      </c>
      <c r="E40" s="10">
        <v>44925.531412037002</v>
      </c>
      <c r="F40" s="4">
        <v>44925.531412037002</v>
      </c>
      <c r="G40" s="3" t="s">
        <v>7</v>
      </c>
    </row>
    <row r="41" spans="1:7" x14ac:dyDescent="0.2">
      <c r="B41" s="3" t="s">
        <v>17</v>
      </c>
      <c r="C41" s="8">
        <v>218</v>
      </c>
      <c r="D41" s="15">
        <v>9.39</v>
      </c>
      <c r="E41" s="10">
        <v>44925.555937500001</v>
      </c>
      <c r="F41" s="4">
        <v>44925.555937500001</v>
      </c>
      <c r="G41" s="3" t="s">
        <v>7</v>
      </c>
    </row>
    <row r="42" spans="1:7" x14ac:dyDescent="0.2">
      <c r="A42" s="5" t="s">
        <v>25</v>
      </c>
      <c r="B42" s="6"/>
      <c r="C42" s="11">
        <f>+SUM(C33:C41)</f>
        <v>1852</v>
      </c>
      <c r="D42" s="13">
        <f>+SUMPRODUCT(C33:C41,D33:D41)/SUM(C33:C41)</f>
        <v>9.656039416846653</v>
      </c>
      <c r="E42" s="12"/>
      <c r="F42" s="12"/>
      <c r="G42" s="1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CW52</vt:lpstr>
      <vt:lpstr>Tagesdetails KW52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2023-01-02T11:19:15Z</dcterms:modified>
</cp:coreProperties>
</file>