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tienrückkauf 2024\"/>
    </mc:Choice>
  </mc:AlternateContent>
  <xr:revisionPtr revIDLastSave="0" documentId="8_{0FB86EE3-F4CE-4A36-A02D-97EE0AA63B80}" xr6:coauthVersionLast="47" xr6:coauthVersionMax="47" xr10:uidLastSave="{00000000-0000-0000-0000-000000000000}"/>
  <bookViews>
    <workbookView xWindow="-120" yWindow="-120" windowWidth="29040" windowHeight="15840" xr2:uid="{E77F9B94-1773-48A8-BEAC-7C909A7E2243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9" i="1" l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<sst xmlns="http://schemas.openxmlformats.org/spreadsheetml/2006/main" count="1388" uniqueCount="17">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</sst>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4497-28AE-487A-95EF-8DC5314131ED}">
  <dimension ref="A1:I693"/>
  <sheetViews>
    <sheetView tabSelected="1" topLeftCell="A662" workbookViewId="0">
      <selection activeCell="S686" sqref="S686"/>
    </sheetView>
  </sheetViews>
  <sheetFormatPr baseColWidth="10" defaultRowHeight="16.5" x14ac:dyDescent="0.35"/>
  <cols>
    <col min="8" max="8" width="11.5" bestFit="1" customWidth="1"/>
    <col min="9" max="9" width="15.875" bestFit="1" customWidth="1"/>
  </cols>
  <sheetData>
    <row r="1" spans="1:9" x14ac:dyDescent="0.35">
      <c r="A1" t="s">
        <v>12</v>
      </c>
    </row>
    <row r="2" spans="1:9" ht="33" x14ac:dyDescent="0.3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3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3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3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3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3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3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3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3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3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3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3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3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3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3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3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3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3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3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3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3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3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3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3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3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3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3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3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3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3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3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3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3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3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3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3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3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3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3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3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3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3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3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3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3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3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3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3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3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3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3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3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3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3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3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3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3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3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3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3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3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3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3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3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3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3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3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3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3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3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3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3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3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3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3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3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3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3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3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3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3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3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3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3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3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3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3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3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3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3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3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3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3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3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3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3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3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3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3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3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3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3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3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3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3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3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3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3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3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3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3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3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3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3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3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3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3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3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3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3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3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3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3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3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3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3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3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3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3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3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3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3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3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3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3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3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3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3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3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3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3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3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3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3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3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35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35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35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35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35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35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35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35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35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35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35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35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35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35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35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35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35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35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35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35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35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35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35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35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35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35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35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35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35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35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35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35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35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35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35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35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35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35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35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35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35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35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35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35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35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35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35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35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35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35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35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35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35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35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35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35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35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35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35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35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35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35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35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35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35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35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35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35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35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35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35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35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35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35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35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35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35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35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35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35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35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35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35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35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35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35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35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35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35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35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35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35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35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35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35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35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35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35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35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35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35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35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35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35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35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35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35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35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35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35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35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35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35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35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35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35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35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35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35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35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35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35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35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35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35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35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35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35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35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35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35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35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35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35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35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35">
      <c r="A569" s="4">
        <v>45579</v>
      </c>
      <c r="B569" s="1">
        <v>8</v>
      </c>
      <c r="C569" s="2">
        <v>17</v>
      </c>
      <c r="D569" s="6">
        <v>0.40386574074364034</v>
      </c>
      <c r="E569" s="7" t="s">
        <v>5</v>
      </c>
      <c r="F569" s="7" t="s">
        <v>7</v>
      </c>
      <c r="G569" s="3">
        <v>136</v>
      </c>
    </row>
    <row r="570" spans="1:9" x14ac:dyDescent="0.35">
      <c r="A570" s="19">
        <v>45579</v>
      </c>
      <c r="B570" s="20">
        <v>417</v>
      </c>
      <c r="C570" s="21">
        <v>17</v>
      </c>
      <c r="D570" s="22">
        <v>0.42260416666977108</v>
      </c>
      <c r="E570" s="23" t="s">
        <v>5</v>
      </c>
      <c r="F570" s="23" t="s">
        <v>7</v>
      </c>
      <c r="G570" s="24">
        <v>7089</v>
      </c>
      <c r="H570" s="20">
        <f>B569+B570</f>
        <v>425</v>
      </c>
      <c r="I570" s="26">
        <v>17</v>
      </c>
    </row>
    <row r="571" spans="1:9" x14ac:dyDescent="0.35">
      <c r="A571" s="4">
        <v>45579</v>
      </c>
      <c r="B571" s="1">
        <v>100</v>
      </c>
      <c r="C571" s="2">
        <v>17.2</v>
      </c>
      <c r="D571" s="6">
        <v>0.37939814815035788</v>
      </c>
      <c r="E571" s="7" t="s">
        <v>5</v>
      </c>
      <c r="F571" s="7" t="s">
        <v>6</v>
      </c>
      <c r="G571" s="3">
        <v>1720</v>
      </c>
    </row>
    <row r="572" spans="1:9" x14ac:dyDescent="0.35">
      <c r="A572" s="4">
        <v>45579</v>
      </c>
      <c r="B572" s="1">
        <v>291</v>
      </c>
      <c r="C572" s="2">
        <v>17.2</v>
      </c>
      <c r="D572" s="6">
        <v>0.39581018518219935</v>
      </c>
      <c r="E572" s="7" t="s">
        <v>5</v>
      </c>
      <c r="F572" s="7" t="s">
        <v>6</v>
      </c>
      <c r="G572" s="3">
        <v>5005.2</v>
      </c>
    </row>
    <row r="573" spans="1:9" x14ac:dyDescent="0.35">
      <c r="A573" s="19">
        <v>45579</v>
      </c>
      <c r="B573" s="20">
        <v>132</v>
      </c>
      <c r="C573" s="21">
        <v>17.149999999999999</v>
      </c>
      <c r="D573" s="22">
        <v>0.43747685185371665</v>
      </c>
      <c r="E573" s="23" t="s">
        <v>5</v>
      </c>
      <c r="F573" s="23" t="s">
        <v>6</v>
      </c>
      <c r="G573" s="24">
        <v>2263.7999999999997</v>
      </c>
      <c r="H573" s="20">
        <f>B571+B572+B573</f>
        <v>523</v>
      </c>
      <c r="I573" s="21">
        <f>SUMPRODUCT(B571:B573,C571:C573)/SUM(B571:B573)</f>
        <v>17.18738049713193</v>
      </c>
    </row>
    <row r="574" spans="1:9" x14ac:dyDescent="0.35">
      <c r="A574" s="4">
        <v>45580</v>
      </c>
      <c r="B574" s="1">
        <v>290</v>
      </c>
      <c r="C574" s="2">
        <v>17.2</v>
      </c>
      <c r="D574" s="6">
        <v>0.39686342592904111</v>
      </c>
      <c r="E574" s="7" t="s">
        <v>5</v>
      </c>
      <c r="F574" s="7" t="s">
        <v>6</v>
      </c>
      <c r="G574" s="3">
        <v>4988</v>
      </c>
    </row>
    <row r="575" spans="1:9" x14ac:dyDescent="0.35">
      <c r="A575" s="19">
        <v>45580</v>
      </c>
      <c r="B575" s="20">
        <v>229</v>
      </c>
      <c r="C575" s="21">
        <v>17.2</v>
      </c>
      <c r="D575" s="22">
        <v>0.39686342592904111</v>
      </c>
      <c r="E575" s="23" t="s">
        <v>5</v>
      </c>
      <c r="F575" s="23" t="s">
        <v>6</v>
      </c>
      <c r="G575" s="24">
        <v>3938.7999999999997</v>
      </c>
      <c r="H575" s="20">
        <f>B574+B575</f>
        <v>519</v>
      </c>
      <c r="I575" s="26">
        <v>17.2</v>
      </c>
    </row>
    <row r="576" spans="1:9" x14ac:dyDescent="0.35">
      <c r="A576" s="4">
        <v>45580</v>
      </c>
      <c r="B576" s="1">
        <v>34</v>
      </c>
      <c r="C576" s="2">
        <v>17</v>
      </c>
      <c r="D576" s="6">
        <v>0.50151620370161254</v>
      </c>
      <c r="E576" s="7" t="s">
        <v>5</v>
      </c>
      <c r="F576" s="7" t="s">
        <v>7</v>
      </c>
      <c r="G576" s="3">
        <v>578</v>
      </c>
    </row>
    <row r="577" spans="1:9" x14ac:dyDescent="0.35">
      <c r="A577" s="19">
        <v>45580</v>
      </c>
      <c r="B577" s="20">
        <v>3</v>
      </c>
      <c r="C577" s="21">
        <v>17</v>
      </c>
      <c r="D577" s="22">
        <v>0.53774305555270985</v>
      </c>
      <c r="E577" s="23" t="s">
        <v>5</v>
      </c>
      <c r="F577" s="23" t="s">
        <v>7</v>
      </c>
      <c r="G577" s="24">
        <v>51</v>
      </c>
      <c r="H577" s="20">
        <f>B576+B577</f>
        <v>37</v>
      </c>
      <c r="I577" s="21">
        <v>17</v>
      </c>
    </row>
    <row r="578" spans="1:9" x14ac:dyDescent="0.35">
      <c r="A578" s="4">
        <v>45581</v>
      </c>
      <c r="B578" s="1">
        <v>220</v>
      </c>
      <c r="C578" s="2">
        <v>17.100000000000001</v>
      </c>
      <c r="D578" s="6">
        <v>0.45423611110891216</v>
      </c>
      <c r="E578" s="7" t="s">
        <v>5</v>
      </c>
      <c r="F578" s="7" t="s">
        <v>6</v>
      </c>
      <c r="G578" s="3">
        <v>3762.0000000000005</v>
      </c>
    </row>
    <row r="579" spans="1:9" x14ac:dyDescent="0.35">
      <c r="A579" s="4">
        <v>45581</v>
      </c>
      <c r="B579" s="1">
        <v>220</v>
      </c>
      <c r="C579" s="2">
        <v>17.100000000000001</v>
      </c>
      <c r="D579" s="6">
        <v>0.45423611110891216</v>
      </c>
      <c r="E579" s="7" t="s">
        <v>5</v>
      </c>
      <c r="F579" s="7" t="s">
        <v>6</v>
      </c>
      <c r="G579" s="3">
        <v>3762.0000000000005</v>
      </c>
    </row>
    <row r="580" spans="1:9" x14ac:dyDescent="0.35">
      <c r="A580" s="19">
        <v>45581</v>
      </c>
      <c r="B580" s="20">
        <v>85</v>
      </c>
      <c r="C580" s="21">
        <v>17.100000000000001</v>
      </c>
      <c r="D580" s="22">
        <v>0.45539351851766696</v>
      </c>
      <c r="E580" s="23" t="s">
        <v>5</v>
      </c>
      <c r="F580" s="23" t="s">
        <v>6</v>
      </c>
      <c r="G580" s="24">
        <v>1453.5000000000002</v>
      </c>
      <c r="H580" s="20">
        <f>SUM(B578:B580)</f>
        <v>525</v>
      </c>
      <c r="I580" s="26">
        <v>17.100000000000001</v>
      </c>
    </row>
    <row r="581" spans="1:9" x14ac:dyDescent="0.35">
      <c r="A581" s="27">
        <v>45581</v>
      </c>
      <c r="B581" s="28">
        <v>348</v>
      </c>
      <c r="C581" s="29">
        <v>17.100000000000001</v>
      </c>
      <c r="D581" s="30">
        <v>0.42120370370685123</v>
      </c>
      <c r="E581" s="31" t="s">
        <v>5</v>
      </c>
      <c r="F581" s="31" t="s">
        <v>7</v>
      </c>
      <c r="G581" s="32">
        <v>5950.8</v>
      </c>
      <c r="H581" s="28">
        <v>348</v>
      </c>
      <c r="I581" s="29">
        <v>17.100000000000001</v>
      </c>
    </row>
    <row r="582" spans="1:9" x14ac:dyDescent="0.35">
      <c r="A582" s="4">
        <v>45582</v>
      </c>
      <c r="B582" s="1">
        <v>300</v>
      </c>
      <c r="C582" s="2">
        <v>16.899999999999999</v>
      </c>
      <c r="D582" s="6">
        <v>0.43868055555503815</v>
      </c>
      <c r="E582" s="7" t="s">
        <v>5</v>
      </c>
      <c r="F582" s="7" t="s">
        <v>6</v>
      </c>
      <c r="G582" s="3">
        <v>5070</v>
      </c>
    </row>
    <row r="583" spans="1:9" x14ac:dyDescent="0.35">
      <c r="A583" s="19">
        <v>45582</v>
      </c>
      <c r="B583" s="20">
        <v>238</v>
      </c>
      <c r="C583" s="21">
        <v>16.899999999999999</v>
      </c>
      <c r="D583" s="22">
        <v>0.43895833333226619</v>
      </c>
      <c r="E583" s="23" t="s">
        <v>5</v>
      </c>
      <c r="F583" s="23" t="s">
        <v>6</v>
      </c>
      <c r="G583" s="24">
        <v>4022.2</v>
      </c>
      <c r="H583" s="20">
        <f>B582+B583</f>
        <v>538</v>
      </c>
      <c r="I583" s="26">
        <v>16.899999999999999</v>
      </c>
    </row>
    <row r="584" spans="1:9" x14ac:dyDescent="0.35">
      <c r="A584" s="27">
        <v>45582</v>
      </c>
      <c r="B584" s="28">
        <v>331</v>
      </c>
      <c r="C584" s="29">
        <v>17</v>
      </c>
      <c r="D584" s="30">
        <v>0.43868055555503815</v>
      </c>
      <c r="E584" s="31" t="s">
        <v>5</v>
      </c>
      <c r="F584" s="31" t="s">
        <v>7</v>
      </c>
      <c r="G584" s="32">
        <v>5627</v>
      </c>
      <c r="H584" s="28">
        <f>B584</f>
        <v>331</v>
      </c>
      <c r="I584" s="29">
        <v>17</v>
      </c>
    </row>
    <row r="585" spans="1:9" x14ac:dyDescent="0.35">
      <c r="A585" s="27">
        <v>45583</v>
      </c>
      <c r="B585" s="28">
        <v>382</v>
      </c>
      <c r="C585" s="29">
        <v>16.8</v>
      </c>
      <c r="D585" s="30">
        <v>0.40343749999738066</v>
      </c>
      <c r="E585" s="31" t="s">
        <v>5</v>
      </c>
      <c r="F585" s="31" t="s">
        <v>7</v>
      </c>
      <c r="G585" s="32">
        <v>6417.6</v>
      </c>
      <c r="H585" s="33">
        <v>382</v>
      </c>
      <c r="I585" s="34">
        <v>16.8</v>
      </c>
    </row>
    <row r="586" spans="1:9" x14ac:dyDescent="0.35">
      <c r="A586" s="4">
        <v>45583</v>
      </c>
      <c r="B586" s="1">
        <v>300</v>
      </c>
      <c r="C586" s="2">
        <v>16.95</v>
      </c>
      <c r="D586" s="6">
        <v>0.38429398147854954</v>
      </c>
      <c r="E586" s="7" t="s">
        <v>5</v>
      </c>
      <c r="F586" s="7" t="s">
        <v>6</v>
      </c>
      <c r="G586" s="3">
        <v>5085</v>
      </c>
    </row>
    <row r="587" spans="1:9" x14ac:dyDescent="0.35">
      <c r="A587" s="19">
        <v>45583</v>
      </c>
      <c r="B587" s="20">
        <v>258</v>
      </c>
      <c r="C587" s="21">
        <v>16.95</v>
      </c>
      <c r="D587" s="22">
        <v>0.38483796296350192</v>
      </c>
      <c r="E587" s="23" t="s">
        <v>5</v>
      </c>
      <c r="F587" s="23" t="s">
        <v>6</v>
      </c>
      <c r="G587" s="24">
        <v>4373.0999999999995</v>
      </c>
      <c r="H587" s="20">
        <f>B586+B587</f>
        <v>558</v>
      </c>
      <c r="I587" s="21">
        <v>16.95</v>
      </c>
    </row>
    <row r="588" spans="1:9" x14ac:dyDescent="0.35">
      <c r="A588" s="4">
        <v>45586</v>
      </c>
      <c r="B588" s="1">
        <v>300</v>
      </c>
      <c r="C588" s="2">
        <v>16.75</v>
      </c>
      <c r="D588" s="6">
        <v>0.38906249999854481</v>
      </c>
      <c r="E588" s="7" t="s">
        <v>5</v>
      </c>
      <c r="F588" s="7" t="s">
        <v>6</v>
      </c>
      <c r="G588" s="3">
        <v>5025</v>
      </c>
    </row>
    <row r="589" spans="1:9" x14ac:dyDescent="0.35">
      <c r="A589" s="19">
        <v>45586</v>
      </c>
      <c r="B589" s="20">
        <v>277</v>
      </c>
      <c r="C589" s="21">
        <v>16.75</v>
      </c>
      <c r="D589" s="22">
        <v>0.39129629629314877</v>
      </c>
      <c r="E589" s="23" t="s">
        <v>5</v>
      </c>
      <c r="F589" s="23" t="s">
        <v>6</v>
      </c>
      <c r="G589" s="24">
        <v>4639.75</v>
      </c>
      <c r="H589" s="20">
        <f>B588+B589</f>
        <v>577</v>
      </c>
      <c r="I589" s="26">
        <f>16.75</f>
        <v>16.75</v>
      </c>
    </row>
    <row r="590" spans="1:9" x14ac:dyDescent="0.35">
      <c r="A590" s="4">
        <v>45586</v>
      </c>
      <c r="B590" s="1">
        <v>17</v>
      </c>
      <c r="C590" s="2">
        <v>16.7</v>
      </c>
      <c r="D590" s="6">
        <v>0.41028935185022419</v>
      </c>
      <c r="E590" s="7" t="s">
        <v>5</v>
      </c>
      <c r="F590" s="7" t="s">
        <v>7</v>
      </c>
      <c r="G590" s="3">
        <v>283.89999999999998</v>
      </c>
    </row>
    <row r="591" spans="1:9" x14ac:dyDescent="0.35">
      <c r="A591" s="19">
        <v>45586</v>
      </c>
      <c r="B591" s="20">
        <v>346</v>
      </c>
      <c r="C591" s="21">
        <v>16.8</v>
      </c>
      <c r="D591" s="22">
        <v>0.45346064814657439</v>
      </c>
      <c r="E591" s="23" t="s">
        <v>5</v>
      </c>
      <c r="F591" s="23" t="s">
        <v>7</v>
      </c>
      <c r="G591" s="24">
        <v>5812.8</v>
      </c>
      <c r="H591" s="20">
        <f>B590+B591</f>
        <v>363</v>
      </c>
      <c r="I591" s="21">
        <f>SUMPRODUCT(B590:B591,C590:C591)/SUM(B590:B591)</f>
        <v>16.795316804407712</v>
      </c>
    </row>
    <row r="592" spans="1:9" x14ac:dyDescent="0.35">
      <c r="A592" s="4">
        <v>45587</v>
      </c>
      <c r="B592" s="1">
        <v>168</v>
      </c>
      <c r="C592" s="2">
        <v>16.8</v>
      </c>
      <c r="D592" s="6">
        <v>0.38662037037283881</v>
      </c>
      <c r="E592" s="7" t="s">
        <v>5</v>
      </c>
      <c r="F592" s="7" t="s">
        <v>7</v>
      </c>
      <c r="G592" s="3">
        <v>2822.4</v>
      </c>
    </row>
    <row r="593" spans="1:9" x14ac:dyDescent="0.35">
      <c r="A593" s="4">
        <v>45587</v>
      </c>
      <c r="B593" s="1">
        <v>39</v>
      </c>
      <c r="C593" s="2">
        <v>16.8</v>
      </c>
      <c r="D593" s="6">
        <v>0.40534722222218988</v>
      </c>
      <c r="E593" s="7" t="s">
        <v>5</v>
      </c>
      <c r="F593" s="7" t="s">
        <v>7</v>
      </c>
      <c r="G593" s="3">
        <v>655.20000000000005</v>
      </c>
    </row>
    <row r="594" spans="1:9" x14ac:dyDescent="0.35">
      <c r="A594" s="19">
        <v>45587</v>
      </c>
      <c r="B594" s="20">
        <v>156</v>
      </c>
      <c r="C594" s="21">
        <v>16.8</v>
      </c>
      <c r="D594" s="22">
        <v>0.40798611110949423</v>
      </c>
      <c r="E594" s="23" t="s">
        <v>5</v>
      </c>
      <c r="F594" s="23" t="s">
        <v>7</v>
      </c>
      <c r="G594" s="24">
        <v>2620.8000000000002</v>
      </c>
      <c r="H594" s="20">
        <f>SUM(B592:B594)</f>
        <v>363</v>
      </c>
      <c r="I594" s="26">
        <v>16.8</v>
      </c>
    </row>
    <row r="595" spans="1:9" x14ac:dyDescent="0.35">
      <c r="A595" s="4">
        <v>45587</v>
      </c>
      <c r="B595" s="1">
        <v>490</v>
      </c>
      <c r="C595" s="2">
        <v>16.8</v>
      </c>
      <c r="D595" s="6">
        <v>0.47494212962919846</v>
      </c>
      <c r="E595" s="7" t="s">
        <v>5</v>
      </c>
      <c r="F595" s="7" t="s">
        <v>6</v>
      </c>
      <c r="G595" s="3">
        <v>8232</v>
      </c>
    </row>
    <row r="596" spans="1:9" x14ac:dyDescent="0.35">
      <c r="A596" s="19">
        <v>45587</v>
      </c>
      <c r="B596" s="20">
        <v>122</v>
      </c>
      <c r="C596" s="21">
        <v>16.75</v>
      </c>
      <c r="D596" s="22">
        <v>0.479143518517958</v>
      </c>
      <c r="E596" s="23" t="s">
        <v>5</v>
      </c>
      <c r="F596" s="23" t="s">
        <v>6</v>
      </c>
      <c r="G596" s="24">
        <v>2043.5</v>
      </c>
      <c r="H596" s="20">
        <f>B595+B596</f>
        <v>612</v>
      </c>
      <c r="I596" s="21">
        <f>SUMPRODUCT(B595:B596,C595:C596)/SUM(B595:B596)</f>
        <v>16.790032679738562</v>
      </c>
    </row>
    <row r="597" spans="1:9" x14ac:dyDescent="0.35">
      <c r="A597" s="27">
        <v>45588</v>
      </c>
      <c r="B597" s="28">
        <v>360</v>
      </c>
      <c r="C597" s="29">
        <v>16.899999999999999</v>
      </c>
      <c r="D597" s="30">
        <v>0.38630787037254777</v>
      </c>
      <c r="E597" s="31" t="s">
        <v>5</v>
      </c>
      <c r="F597" s="31" t="s">
        <v>7</v>
      </c>
      <c r="G597" s="32">
        <v>6083.9999999999991</v>
      </c>
      <c r="H597" s="33">
        <v>360</v>
      </c>
      <c r="I597" s="34">
        <v>16.899999999999999</v>
      </c>
    </row>
    <row r="598" spans="1:9" x14ac:dyDescent="0.35">
      <c r="A598" s="4">
        <v>45588</v>
      </c>
      <c r="B598" s="1">
        <v>300</v>
      </c>
      <c r="C598" s="2">
        <v>16.8</v>
      </c>
      <c r="D598" s="6">
        <v>0.39581018518219935</v>
      </c>
      <c r="E598" s="7" t="s">
        <v>5</v>
      </c>
      <c r="F598" s="7" t="s">
        <v>6</v>
      </c>
      <c r="G598" s="3">
        <v>5040</v>
      </c>
    </row>
    <row r="599" spans="1:9" x14ac:dyDescent="0.35">
      <c r="A599" s="4">
        <v>45588</v>
      </c>
      <c r="B599" s="1">
        <v>300</v>
      </c>
      <c r="C599" s="2">
        <v>16.899999999999999</v>
      </c>
      <c r="D599" s="6">
        <v>0.41892361111240461</v>
      </c>
      <c r="E599" s="7" t="s">
        <v>5</v>
      </c>
      <c r="F599" s="7" t="s">
        <v>6</v>
      </c>
      <c r="G599" s="3">
        <v>5070</v>
      </c>
    </row>
    <row r="600" spans="1:9" x14ac:dyDescent="0.35">
      <c r="A600" s="19">
        <v>45588</v>
      </c>
      <c r="B600" s="20">
        <v>30</v>
      </c>
      <c r="C600" s="21">
        <v>16.899999999999999</v>
      </c>
      <c r="D600" s="22">
        <v>0.41943287036701804</v>
      </c>
      <c r="E600" s="23" t="s">
        <v>5</v>
      </c>
      <c r="F600" s="23" t="s">
        <v>6</v>
      </c>
      <c r="G600" s="24">
        <v>506.99999999999994</v>
      </c>
      <c r="H600" s="20">
        <f>B598+B599+B600</f>
        <v>630</v>
      </c>
      <c r="I600" s="21">
        <f>SUMPRODUCT(B598:B600,C598:C600)/SUM(B598:B600)</f>
        <v>16.852380952380951</v>
      </c>
    </row>
    <row r="601" spans="1:9" x14ac:dyDescent="0.35">
      <c r="A601" s="4">
        <v>45589</v>
      </c>
      <c r="B601" s="1">
        <v>80</v>
      </c>
      <c r="C601" s="2">
        <v>16.8</v>
      </c>
      <c r="D601" s="6">
        <v>0.52025462962774327</v>
      </c>
      <c r="E601" s="7" t="s">
        <v>5</v>
      </c>
      <c r="F601" s="7" t="s">
        <v>6</v>
      </c>
      <c r="G601" s="3">
        <v>1344</v>
      </c>
    </row>
    <row r="602" spans="1:9" x14ac:dyDescent="0.35">
      <c r="A602" s="4">
        <v>45589</v>
      </c>
      <c r="B602" s="1">
        <v>160</v>
      </c>
      <c r="C602" s="2">
        <v>16.8</v>
      </c>
      <c r="D602" s="6">
        <v>0.52341435185371665</v>
      </c>
      <c r="E602" s="7" t="s">
        <v>5</v>
      </c>
      <c r="F602" s="7" t="s">
        <v>6</v>
      </c>
      <c r="G602" s="3">
        <v>2688</v>
      </c>
    </row>
    <row r="603" spans="1:9" x14ac:dyDescent="0.35">
      <c r="A603" s="4">
        <v>45589</v>
      </c>
      <c r="B603" s="1">
        <v>300</v>
      </c>
      <c r="C603" s="2">
        <v>16.75</v>
      </c>
      <c r="D603" s="6">
        <v>0.56247685185371665</v>
      </c>
      <c r="E603" s="7" t="s">
        <v>5</v>
      </c>
      <c r="F603" s="7" t="s">
        <v>6</v>
      </c>
      <c r="G603" s="3">
        <v>5025</v>
      </c>
    </row>
    <row r="604" spans="1:9" x14ac:dyDescent="0.35">
      <c r="A604" s="19">
        <v>45589</v>
      </c>
      <c r="B604" s="20">
        <v>90</v>
      </c>
      <c r="C604" s="21">
        <v>16.75</v>
      </c>
      <c r="D604" s="22">
        <v>0.64581018518219935</v>
      </c>
      <c r="E604" s="23" t="s">
        <v>5</v>
      </c>
      <c r="F604" s="23" t="s">
        <v>6</v>
      </c>
      <c r="G604" s="24">
        <v>1507.5</v>
      </c>
      <c r="H604" s="20">
        <v>630</v>
      </c>
      <c r="I604" s="21">
        <v>16.769047619047619</v>
      </c>
    </row>
    <row r="605" spans="1:9" x14ac:dyDescent="0.35">
      <c r="A605" s="4">
        <v>45590</v>
      </c>
      <c r="B605" s="1">
        <v>300</v>
      </c>
      <c r="C605" s="2">
        <v>16.75</v>
      </c>
      <c r="D605" s="6">
        <v>0.40052083333284827</v>
      </c>
      <c r="E605" s="7" t="s">
        <v>5</v>
      </c>
      <c r="F605" s="7" t="s">
        <v>6</v>
      </c>
      <c r="G605" s="3">
        <v>5025</v>
      </c>
    </row>
    <row r="606" spans="1:9" x14ac:dyDescent="0.35">
      <c r="A606" s="4">
        <v>45590</v>
      </c>
      <c r="B606" s="1">
        <v>300</v>
      </c>
      <c r="C606" s="2">
        <v>16.75</v>
      </c>
      <c r="D606" s="6">
        <v>0.40150462962628808</v>
      </c>
      <c r="E606" s="7" t="s">
        <v>5</v>
      </c>
      <c r="F606" s="7" t="s">
        <v>6</v>
      </c>
      <c r="G606" s="3">
        <v>5025</v>
      </c>
    </row>
    <row r="607" spans="1:9" x14ac:dyDescent="0.35">
      <c r="A607" s="19">
        <v>45590</v>
      </c>
      <c r="B607" s="20">
        <v>22</v>
      </c>
      <c r="C607" s="21">
        <v>16.75</v>
      </c>
      <c r="D607" s="22">
        <v>0.40150462962628808</v>
      </c>
      <c r="E607" s="23" t="s">
        <v>5</v>
      </c>
      <c r="F607" s="23" t="s">
        <v>6</v>
      </c>
      <c r="G607" s="24">
        <v>368.5</v>
      </c>
      <c r="H607" s="20">
        <f>SUM(B605:B607)</f>
        <v>622</v>
      </c>
      <c r="I607" s="26">
        <v>16.75</v>
      </c>
    </row>
    <row r="608" spans="1:9" x14ac:dyDescent="0.35">
      <c r="A608" s="27">
        <v>45590</v>
      </c>
      <c r="B608" s="28">
        <v>372</v>
      </c>
      <c r="C608" s="29">
        <v>16.649999999999999</v>
      </c>
      <c r="D608" s="30">
        <v>0.40918981481809169</v>
      </c>
      <c r="E608" s="31" t="s">
        <v>5</v>
      </c>
      <c r="F608" s="31" t="s">
        <v>7</v>
      </c>
      <c r="G608" s="32">
        <v>6193.7999999999993</v>
      </c>
      <c r="H608" s="28">
        <v>372</v>
      </c>
      <c r="I608" s="29">
        <v>16.649999999999999</v>
      </c>
    </row>
    <row r="609" spans="1:9" x14ac:dyDescent="0.35">
      <c r="A609" s="4">
        <v>45593</v>
      </c>
      <c r="B609" s="1">
        <v>310</v>
      </c>
      <c r="C609" s="2">
        <v>16.45</v>
      </c>
      <c r="D609" s="6">
        <v>0.38053240740555339</v>
      </c>
      <c r="E609" s="7" t="s">
        <v>5</v>
      </c>
      <c r="F609" s="7" t="s">
        <v>6</v>
      </c>
      <c r="G609" s="3">
        <v>5099.5</v>
      </c>
    </row>
    <row r="610" spans="1:9" x14ac:dyDescent="0.35">
      <c r="A610" s="19">
        <v>45593</v>
      </c>
      <c r="B610" s="20">
        <v>315</v>
      </c>
      <c r="C610" s="21">
        <v>16.5</v>
      </c>
      <c r="D610" s="22">
        <v>0.40552083333022892</v>
      </c>
      <c r="E610" s="23" t="s">
        <v>5</v>
      </c>
      <c r="F610" s="23" t="s">
        <v>6</v>
      </c>
      <c r="G610" s="24">
        <v>5197.5</v>
      </c>
      <c r="H610" s="20">
        <f>B609+B610</f>
        <v>625</v>
      </c>
      <c r="I610" s="25">
        <f>SUMPRODUCT(B609:B610,C609:C610)/SUM(B609:B610)</f>
        <v>16.475200000000001</v>
      </c>
    </row>
    <row r="611" spans="1:9" x14ac:dyDescent="0.35">
      <c r="A611" s="4">
        <v>45593</v>
      </c>
      <c r="B611" s="1">
        <v>76</v>
      </c>
      <c r="C611" s="2">
        <v>16.399999999999999</v>
      </c>
      <c r="D611" s="6">
        <v>0.40041666666365927</v>
      </c>
      <c r="E611" s="7" t="s">
        <v>5</v>
      </c>
      <c r="F611" s="7" t="s">
        <v>7</v>
      </c>
      <c r="G611" s="3">
        <v>1246.3999999999999</v>
      </c>
    </row>
    <row r="612" spans="1:9" x14ac:dyDescent="0.35">
      <c r="A612" s="19">
        <v>45593</v>
      </c>
      <c r="B612" s="20">
        <v>319</v>
      </c>
      <c r="C612" s="21">
        <v>16.649999999999999</v>
      </c>
      <c r="D612" s="22">
        <v>0.43692129629926058</v>
      </c>
      <c r="E612" s="23" t="s">
        <v>5</v>
      </c>
      <c r="F612" s="23" t="s">
        <v>7</v>
      </c>
      <c r="G612" s="24">
        <v>5311.3499999999995</v>
      </c>
      <c r="H612" s="20">
        <f>B611+B612</f>
        <v>395</v>
      </c>
      <c r="I612" s="21">
        <f>SUMPRODUCT(B611:B612,C611:C612)/SUM(B611:B612)</f>
        <v>16.601898734177212</v>
      </c>
    </row>
    <row r="613" spans="1:9" x14ac:dyDescent="0.35">
      <c r="A613" s="4">
        <v>45594</v>
      </c>
      <c r="B613" s="1">
        <v>78</v>
      </c>
      <c r="C613" s="2">
        <v>16.600000000000001</v>
      </c>
      <c r="D613" s="6">
        <v>0.73339120370656019</v>
      </c>
      <c r="E613" s="7" t="s">
        <v>5</v>
      </c>
      <c r="F613" s="7" t="s">
        <v>7</v>
      </c>
      <c r="G613" s="3">
        <v>1294.8000000000002</v>
      </c>
    </row>
    <row r="614" spans="1:9" x14ac:dyDescent="0.35">
      <c r="A614" s="4">
        <v>45594</v>
      </c>
      <c r="B614" s="1">
        <v>93</v>
      </c>
      <c r="C614" s="2">
        <v>16.600000000000001</v>
      </c>
      <c r="D614" s="6">
        <v>0.72893518518685596</v>
      </c>
      <c r="E614" s="7" t="s">
        <v>5</v>
      </c>
      <c r="F614" s="7" t="s">
        <v>7</v>
      </c>
      <c r="G614" s="3">
        <v>1543.8000000000002</v>
      </c>
    </row>
    <row r="615" spans="1:9" x14ac:dyDescent="0.35">
      <c r="A615" s="4">
        <v>45594</v>
      </c>
      <c r="B615" s="1">
        <v>44</v>
      </c>
      <c r="C615" s="2">
        <v>16.600000000000001</v>
      </c>
      <c r="D615" s="6">
        <v>0.72177083333372138</v>
      </c>
      <c r="E615" s="7" t="s">
        <v>5</v>
      </c>
      <c r="F615" s="7" t="s">
        <v>7</v>
      </c>
      <c r="G615" s="3">
        <v>730.40000000000009</v>
      </c>
    </row>
    <row r="616" spans="1:9" x14ac:dyDescent="0.35">
      <c r="A616" s="19">
        <v>45594</v>
      </c>
      <c r="B616" s="20">
        <v>38</v>
      </c>
      <c r="C616" s="21">
        <v>16.600000000000001</v>
      </c>
      <c r="D616" s="22">
        <v>0.71417824074160308</v>
      </c>
      <c r="E616" s="23" t="s">
        <v>5</v>
      </c>
      <c r="F616" s="23" t="s">
        <v>7</v>
      </c>
      <c r="G616" s="24">
        <v>630.80000000000007</v>
      </c>
      <c r="H616" s="20">
        <v>253</v>
      </c>
      <c r="I616" s="21">
        <v>16.600000000000001</v>
      </c>
    </row>
    <row r="617" spans="1:9" x14ac:dyDescent="0.35">
      <c r="A617" s="27">
        <v>45595</v>
      </c>
      <c r="B617" s="28">
        <v>619</v>
      </c>
      <c r="C617" s="29">
        <v>16.8</v>
      </c>
      <c r="D617" s="30">
        <v>0.4074189814782585</v>
      </c>
      <c r="E617" s="31" t="s">
        <v>5</v>
      </c>
      <c r="F617" s="31" t="s">
        <v>6</v>
      </c>
      <c r="G617" s="32">
        <v>10399.200000000001</v>
      </c>
      <c r="H617" s="33">
        <v>619</v>
      </c>
      <c r="I617" s="34">
        <v>16.8</v>
      </c>
    </row>
    <row r="618" spans="1:9" x14ac:dyDescent="0.35">
      <c r="A618" s="4">
        <v>45595</v>
      </c>
      <c r="B618" s="1">
        <v>110</v>
      </c>
      <c r="C618" s="2">
        <v>16.7</v>
      </c>
      <c r="D618" s="6">
        <v>0.42143518518423662</v>
      </c>
      <c r="E618" s="7" t="s">
        <v>5</v>
      </c>
      <c r="F618" s="7" t="s">
        <v>7</v>
      </c>
      <c r="G618" s="3">
        <v>1837</v>
      </c>
    </row>
    <row r="619" spans="1:9" x14ac:dyDescent="0.35">
      <c r="A619" s="4">
        <v>45595</v>
      </c>
      <c r="B619" s="1">
        <v>99</v>
      </c>
      <c r="C619" s="2">
        <v>16.7</v>
      </c>
      <c r="D619" s="6">
        <v>0.4231828703705105</v>
      </c>
      <c r="E619" s="7" t="s">
        <v>5</v>
      </c>
      <c r="F619" s="7" t="s">
        <v>7</v>
      </c>
      <c r="G619" s="3">
        <v>1653.3</v>
      </c>
    </row>
    <row r="620" spans="1:9" x14ac:dyDescent="0.35">
      <c r="A620" s="4">
        <v>45595</v>
      </c>
      <c r="B620" s="1">
        <v>96</v>
      </c>
      <c r="C620" s="2">
        <v>16.7</v>
      </c>
      <c r="D620" s="6">
        <v>0.47866898147913162</v>
      </c>
      <c r="E620" s="7" t="s">
        <v>5</v>
      </c>
      <c r="F620" s="7" t="s">
        <v>7</v>
      </c>
      <c r="G620" s="3">
        <v>1603.1999999999998</v>
      </c>
    </row>
    <row r="621" spans="1:9" x14ac:dyDescent="0.35">
      <c r="A621" s="4">
        <v>45595</v>
      </c>
      <c r="B621" s="1">
        <v>39</v>
      </c>
      <c r="C621" s="2">
        <v>16.7</v>
      </c>
      <c r="D621" s="6">
        <v>0.47908564814861165</v>
      </c>
      <c r="E621" s="7" t="s">
        <v>5</v>
      </c>
      <c r="F621" s="7" t="s">
        <v>7</v>
      </c>
      <c r="G621" s="3">
        <v>651.29999999999995</v>
      </c>
    </row>
    <row r="622" spans="1:9" x14ac:dyDescent="0.35">
      <c r="A622" s="19">
        <v>45595</v>
      </c>
      <c r="B622" s="20">
        <v>33</v>
      </c>
      <c r="C622" s="21">
        <v>16.7</v>
      </c>
      <c r="D622" s="22">
        <v>0.51422453703708015</v>
      </c>
      <c r="E622" s="23" t="s">
        <v>5</v>
      </c>
      <c r="F622" s="23" t="s">
        <v>7</v>
      </c>
      <c r="G622" s="24">
        <v>551.1</v>
      </c>
      <c r="H622" s="20">
        <f>SUM(B618:B622)</f>
        <v>377</v>
      </c>
      <c r="I622" s="21">
        <v>16.7</v>
      </c>
    </row>
    <row r="623" spans="1:9" x14ac:dyDescent="0.35">
      <c r="A623" s="4">
        <v>45596</v>
      </c>
      <c r="B623" s="1">
        <v>310</v>
      </c>
      <c r="C623" s="2">
        <v>16.45</v>
      </c>
      <c r="D623" s="6">
        <v>0.43747685185371665</v>
      </c>
      <c r="E623" s="7" t="s">
        <v>5</v>
      </c>
      <c r="F623" s="7" t="s">
        <v>6</v>
      </c>
      <c r="G623" s="3">
        <v>5099.5</v>
      </c>
    </row>
    <row r="624" spans="1:9" x14ac:dyDescent="0.35">
      <c r="A624" s="19">
        <v>45596</v>
      </c>
      <c r="B624" s="20">
        <v>308</v>
      </c>
      <c r="C624" s="21">
        <v>16.45</v>
      </c>
      <c r="D624" s="22">
        <v>0.43972222222510027</v>
      </c>
      <c r="E624" s="23" t="s">
        <v>5</v>
      </c>
      <c r="F624" s="23" t="s">
        <v>6</v>
      </c>
      <c r="G624" s="24">
        <v>5066.5999999999995</v>
      </c>
      <c r="H624" s="20">
        <f>+SUM(B623:B624)</f>
        <v>618</v>
      </c>
      <c r="I624" s="25">
        <f>+SUMPRODUCT(B623:B624,C623:C624)/SUM(B623:B624)</f>
        <v>16.45</v>
      </c>
    </row>
    <row r="625" spans="1:9" x14ac:dyDescent="0.35">
      <c r="A625" s="4">
        <v>45596</v>
      </c>
      <c r="B625" s="1">
        <v>100</v>
      </c>
      <c r="C625" s="2">
        <v>16.399999999999999</v>
      </c>
      <c r="D625" s="6">
        <v>0.41369212963036261</v>
      </c>
      <c r="E625" s="7" t="s">
        <v>5</v>
      </c>
      <c r="F625" s="7" t="s">
        <v>7</v>
      </c>
      <c r="G625" s="3">
        <v>1639.9999999999998</v>
      </c>
    </row>
    <row r="626" spans="1:9" x14ac:dyDescent="0.35">
      <c r="A626" s="4">
        <v>45596</v>
      </c>
      <c r="B626" s="1">
        <v>38</v>
      </c>
      <c r="C626" s="2">
        <v>16.399999999999999</v>
      </c>
      <c r="D626" s="6">
        <v>0.41376157407648861</v>
      </c>
      <c r="E626" s="7" t="s">
        <v>5</v>
      </c>
      <c r="F626" s="7" t="s">
        <v>7</v>
      </c>
      <c r="G626" s="3">
        <v>623.19999999999993</v>
      </c>
    </row>
    <row r="627" spans="1:9" x14ac:dyDescent="0.35">
      <c r="A627" s="4">
        <v>45596</v>
      </c>
      <c r="B627" s="1">
        <v>100</v>
      </c>
      <c r="C627" s="2">
        <v>16.399999999999999</v>
      </c>
      <c r="D627" s="6">
        <v>0.42204861110803904</v>
      </c>
      <c r="E627" s="7" t="s">
        <v>5</v>
      </c>
      <c r="F627" s="7" t="s">
        <v>7</v>
      </c>
      <c r="G627" s="3">
        <v>1639.9999999999998</v>
      </c>
    </row>
    <row r="628" spans="1:9" x14ac:dyDescent="0.35">
      <c r="A628" s="19">
        <v>45596</v>
      </c>
      <c r="B628" s="20">
        <v>138</v>
      </c>
      <c r="C628" s="21">
        <v>16.399999999999999</v>
      </c>
      <c r="D628" s="22">
        <v>0.43734953703824431</v>
      </c>
      <c r="E628" s="23" t="s">
        <v>5</v>
      </c>
      <c r="F628" s="23" t="s">
        <v>7</v>
      </c>
      <c r="G628" s="24">
        <v>2263.1999999999998</v>
      </c>
      <c r="H628" s="20">
        <f>+SUM(B625:B628)</f>
        <v>376</v>
      </c>
      <c r="I628" s="21">
        <f>+SUMPRODUCT(B625:B628,C625:C628)/SUM(B625:B628)</f>
        <v>16.399999999999999</v>
      </c>
    </row>
    <row r="629" spans="1:9" x14ac:dyDescent="0.35">
      <c r="A629" s="4">
        <v>45597</v>
      </c>
      <c r="B629" s="1">
        <v>220</v>
      </c>
      <c r="C629" s="2">
        <v>16.100000000000001</v>
      </c>
      <c r="D629" s="6">
        <v>0.47898148147942265</v>
      </c>
      <c r="E629" s="7" t="s">
        <v>5</v>
      </c>
      <c r="F629" s="7" t="s">
        <v>6</v>
      </c>
      <c r="G629" s="3">
        <v>3542.0000000000005</v>
      </c>
    </row>
    <row r="630" spans="1:9" x14ac:dyDescent="0.35">
      <c r="A630" s="4">
        <v>45597</v>
      </c>
      <c r="B630" s="1">
        <v>220</v>
      </c>
      <c r="C630" s="2">
        <v>16.100000000000001</v>
      </c>
      <c r="D630" s="6">
        <v>0.47898148147942265</v>
      </c>
      <c r="E630" s="7" t="s">
        <v>5</v>
      </c>
      <c r="F630" s="7" t="s">
        <v>6</v>
      </c>
      <c r="G630" s="3">
        <v>3542.0000000000005</v>
      </c>
    </row>
    <row r="631" spans="1:9" x14ac:dyDescent="0.35">
      <c r="A631" s="19">
        <v>45597</v>
      </c>
      <c r="B631" s="20">
        <v>207</v>
      </c>
      <c r="C631" s="21">
        <v>16.100000000000001</v>
      </c>
      <c r="D631" s="22">
        <v>0.47901620370248565</v>
      </c>
      <c r="E631" s="23" t="s">
        <v>5</v>
      </c>
      <c r="F631" s="23" t="s">
        <v>6</v>
      </c>
      <c r="G631" s="24">
        <v>3332.7000000000003</v>
      </c>
      <c r="H631" s="20">
        <f>B629+B630+B631</f>
        <v>647</v>
      </c>
      <c r="I631" s="26">
        <v>16.100000000000001</v>
      </c>
    </row>
    <row r="632" spans="1:9" x14ac:dyDescent="0.35">
      <c r="A632" s="4">
        <v>45597</v>
      </c>
      <c r="B632" s="1">
        <v>313</v>
      </c>
      <c r="C632" s="2">
        <v>15.95</v>
      </c>
      <c r="D632" s="6">
        <v>0.44469907407619758</v>
      </c>
      <c r="E632" s="7" t="s">
        <v>5</v>
      </c>
      <c r="F632" s="7" t="s">
        <v>7</v>
      </c>
      <c r="G632" s="3">
        <v>4992.3499999999995</v>
      </c>
    </row>
    <row r="633" spans="1:9" x14ac:dyDescent="0.35">
      <c r="A633" s="4">
        <v>45597</v>
      </c>
      <c r="B633" s="1">
        <v>96</v>
      </c>
      <c r="C633" s="2">
        <v>16.05</v>
      </c>
      <c r="D633" s="6">
        <v>0.51086805555678438</v>
      </c>
      <c r="E633" s="7" t="s">
        <v>5</v>
      </c>
      <c r="F633" s="7" t="s">
        <v>7</v>
      </c>
      <c r="G633" s="3">
        <v>1540.8000000000002</v>
      </c>
    </row>
    <row r="634" spans="1:9" x14ac:dyDescent="0.35">
      <c r="A634" s="19">
        <v>45597</v>
      </c>
      <c r="B634" s="20">
        <v>78</v>
      </c>
      <c r="C634" s="21">
        <v>16.05</v>
      </c>
      <c r="D634" s="22">
        <v>0.52508101851708489</v>
      </c>
      <c r="E634" s="23" t="s">
        <v>5</v>
      </c>
      <c r="F634" s="23" t="s">
        <v>7</v>
      </c>
      <c r="G634" s="24">
        <v>1251.9000000000001</v>
      </c>
      <c r="H634" s="20">
        <f>B632+B633+B634</f>
        <v>487</v>
      </c>
      <c r="I634" s="21">
        <f>SUMPRODUCT(B632:B634,C632:C634)/SUM(B632:B634)</f>
        <v>15.985728952772073</v>
      </c>
    </row>
    <row r="635" spans="1:9" x14ac:dyDescent="0.35">
      <c r="A635" s="4">
        <v>45600</v>
      </c>
      <c r="B635" s="1">
        <v>470</v>
      </c>
      <c r="C635" s="2">
        <v>15.8</v>
      </c>
      <c r="D635" s="6">
        <v>0.44635416667006211</v>
      </c>
      <c r="E635" s="7" t="s">
        <v>5</v>
      </c>
      <c r="F635" s="7" t="s">
        <v>7</v>
      </c>
      <c r="G635" s="3">
        <v>7426</v>
      </c>
    </row>
    <row r="636" spans="1:9" x14ac:dyDescent="0.35">
      <c r="A636" s="4">
        <v>45600</v>
      </c>
      <c r="B636" s="1">
        <v>45</v>
      </c>
      <c r="C636" s="2">
        <v>15.6</v>
      </c>
      <c r="D636" s="6">
        <v>0.40554398148378823</v>
      </c>
      <c r="E636" s="7" t="s">
        <v>5</v>
      </c>
      <c r="F636" s="7" t="s">
        <v>7</v>
      </c>
      <c r="G636" s="3">
        <v>702</v>
      </c>
    </row>
    <row r="637" spans="1:9" x14ac:dyDescent="0.35">
      <c r="A637" s="19">
        <v>45600</v>
      </c>
      <c r="B637" s="20">
        <v>40</v>
      </c>
      <c r="C637" s="21">
        <v>15.6</v>
      </c>
      <c r="D637" s="22">
        <v>0.40531249999912689</v>
      </c>
      <c r="E637" s="23" t="s">
        <v>5</v>
      </c>
      <c r="F637" s="23" t="s">
        <v>7</v>
      </c>
      <c r="G637" s="24">
        <v>624</v>
      </c>
      <c r="H637" s="20">
        <f>B635+B636+B637</f>
        <v>555</v>
      </c>
      <c r="I637" s="26">
        <f>SUMPRODUCT(B635:B637,C635:C637)/SUM(B635:B637)</f>
        <v>15.76936936936937</v>
      </c>
    </row>
    <row r="638" spans="1:9" x14ac:dyDescent="0.35">
      <c r="A638" s="4">
        <v>45600</v>
      </c>
      <c r="B638" s="1">
        <v>384</v>
      </c>
      <c r="C638" s="2">
        <v>15.7</v>
      </c>
      <c r="D638" s="6">
        <v>0.47737268518540077</v>
      </c>
      <c r="E638" s="7" t="s">
        <v>5</v>
      </c>
      <c r="F638" s="7" t="s">
        <v>6</v>
      </c>
      <c r="G638" s="3">
        <v>6028.7999999999993</v>
      </c>
    </row>
    <row r="639" spans="1:9" x14ac:dyDescent="0.35">
      <c r="A639" s="4">
        <v>45600</v>
      </c>
      <c r="B639" s="1">
        <v>200</v>
      </c>
      <c r="C639" s="2">
        <v>15.7</v>
      </c>
      <c r="D639" s="6">
        <v>0.47571759259153623</v>
      </c>
      <c r="E639" s="7" t="s">
        <v>5</v>
      </c>
      <c r="F639" s="7" t="s">
        <v>6</v>
      </c>
      <c r="G639" s="3">
        <v>3140</v>
      </c>
    </row>
    <row r="640" spans="1:9" x14ac:dyDescent="0.35">
      <c r="A640" s="19">
        <v>45600</v>
      </c>
      <c r="B640" s="20">
        <v>110</v>
      </c>
      <c r="C640" s="21">
        <v>15.7</v>
      </c>
      <c r="D640" s="22">
        <v>0.46233796296291985</v>
      </c>
      <c r="E640" s="23" t="s">
        <v>5</v>
      </c>
      <c r="F640" s="23" t="s">
        <v>6</v>
      </c>
      <c r="G640" s="24">
        <v>1727</v>
      </c>
      <c r="H640" s="20">
        <f>B638+B639+B640</f>
        <v>694</v>
      </c>
      <c r="I640" s="21">
        <v>15.7</v>
      </c>
    </row>
    <row r="641" spans="1:9" x14ac:dyDescent="0.35">
      <c r="A641" s="4">
        <v>45601</v>
      </c>
      <c r="B641" s="1">
        <v>258</v>
      </c>
      <c r="C641" s="2">
        <v>15.6</v>
      </c>
      <c r="D641" s="6">
        <v>0.55738425925665069</v>
      </c>
      <c r="E641" s="7" t="s">
        <v>5</v>
      </c>
      <c r="F641" s="7" t="s">
        <v>7</v>
      </c>
      <c r="G641" s="3">
        <v>4024.7999999999997</v>
      </c>
    </row>
    <row r="642" spans="1:9" x14ac:dyDescent="0.35">
      <c r="A642" s="19">
        <v>45601</v>
      </c>
      <c r="B642" s="20">
        <v>28</v>
      </c>
      <c r="C642" s="21">
        <v>15.6</v>
      </c>
      <c r="D642" s="22">
        <v>0.55738425925665069</v>
      </c>
      <c r="E642" s="23" t="s">
        <v>5</v>
      </c>
      <c r="F642" s="23" t="s">
        <v>7</v>
      </c>
      <c r="G642" s="24">
        <v>436.8</v>
      </c>
      <c r="H642" s="20">
        <f>B641+B642</f>
        <v>286</v>
      </c>
      <c r="I642" s="26">
        <v>15.6</v>
      </c>
    </row>
    <row r="643" spans="1:9" x14ac:dyDescent="0.35">
      <c r="A643" s="4">
        <v>45601</v>
      </c>
      <c r="B643" s="1">
        <v>220</v>
      </c>
      <c r="C643" s="2">
        <v>15.6</v>
      </c>
      <c r="D643" s="6">
        <v>0.45523148147913162</v>
      </c>
      <c r="E643" s="7" t="s">
        <v>5</v>
      </c>
      <c r="F643" s="7" t="s">
        <v>6</v>
      </c>
      <c r="G643" s="3">
        <v>3432</v>
      </c>
    </row>
    <row r="644" spans="1:9" x14ac:dyDescent="0.35">
      <c r="A644" s="19">
        <v>45601</v>
      </c>
      <c r="B644" s="20">
        <v>534</v>
      </c>
      <c r="C644" s="21">
        <v>15.6</v>
      </c>
      <c r="D644" s="22">
        <v>0.45800925925868796</v>
      </c>
      <c r="E644" s="23" t="s">
        <v>5</v>
      </c>
      <c r="F644" s="23" t="s">
        <v>6</v>
      </c>
      <c r="G644" s="24">
        <v>8330.4</v>
      </c>
      <c r="H644" s="20">
        <f>B643+B644</f>
        <v>754</v>
      </c>
      <c r="I644" s="21">
        <v>15.6</v>
      </c>
    </row>
    <row r="645" spans="1:9" x14ac:dyDescent="0.35">
      <c r="A645" s="4">
        <v>45602</v>
      </c>
      <c r="B645" s="1">
        <v>55</v>
      </c>
      <c r="C645" s="2">
        <v>16.25</v>
      </c>
      <c r="D645" s="6">
        <v>0.41552083333226619</v>
      </c>
      <c r="E645" s="7" t="s">
        <v>5</v>
      </c>
      <c r="F645" s="7" t="s">
        <v>7</v>
      </c>
      <c r="G645" s="3">
        <v>893.75</v>
      </c>
    </row>
    <row r="646" spans="1:9" x14ac:dyDescent="0.35">
      <c r="A646" s="4">
        <v>45602</v>
      </c>
      <c r="B646" s="1">
        <v>55</v>
      </c>
      <c r="C646" s="2">
        <v>16.25</v>
      </c>
      <c r="D646" s="6">
        <v>0.41552083333226619</v>
      </c>
      <c r="E646" s="7" t="s">
        <v>5</v>
      </c>
      <c r="F646" s="7" t="s">
        <v>7</v>
      </c>
      <c r="G646" s="3">
        <v>893.75</v>
      </c>
    </row>
    <row r="647" spans="1:9" x14ac:dyDescent="0.35">
      <c r="A647" s="4">
        <v>45602</v>
      </c>
      <c r="B647" s="1">
        <v>55</v>
      </c>
      <c r="C647" s="2">
        <v>16.25</v>
      </c>
      <c r="D647" s="6">
        <v>0.41552083333226619</v>
      </c>
      <c r="E647" s="7" t="s">
        <v>5</v>
      </c>
      <c r="F647" s="7" t="s">
        <v>7</v>
      </c>
      <c r="G647" s="3">
        <v>893.75</v>
      </c>
    </row>
    <row r="648" spans="1:9" x14ac:dyDescent="0.35">
      <c r="A648" s="4">
        <v>45602</v>
      </c>
      <c r="B648" s="1">
        <v>35</v>
      </c>
      <c r="C648" s="2">
        <v>16.25</v>
      </c>
      <c r="D648" s="6">
        <v>0.41552083333226619</v>
      </c>
      <c r="E648" s="7" t="s">
        <v>5</v>
      </c>
      <c r="F648" s="7" t="s">
        <v>7</v>
      </c>
      <c r="G648" s="3">
        <v>568.75</v>
      </c>
    </row>
    <row r="649" spans="1:9" x14ac:dyDescent="0.35">
      <c r="A649" s="19">
        <v>45602</v>
      </c>
      <c r="B649" s="20">
        <v>409</v>
      </c>
      <c r="C649" s="21">
        <v>16.25</v>
      </c>
      <c r="D649" s="22">
        <v>0.41576388888643123</v>
      </c>
      <c r="E649" s="23" t="s">
        <v>5</v>
      </c>
      <c r="F649" s="23" t="s">
        <v>7</v>
      </c>
      <c r="G649" s="24">
        <v>6646.25</v>
      </c>
      <c r="H649" s="20">
        <f>SUM(B645:B649)</f>
        <v>609</v>
      </c>
      <c r="I649" s="26">
        <v>16.25</v>
      </c>
    </row>
    <row r="650" spans="1:9" x14ac:dyDescent="0.35">
      <c r="A650" s="4">
        <v>45602</v>
      </c>
      <c r="B650" s="1">
        <v>310</v>
      </c>
      <c r="C650" s="2">
        <v>16.2</v>
      </c>
      <c r="D650" s="6">
        <v>0.42910879629926058</v>
      </c>
      <c r="E650" s="7" t="s">
        <v>5</v>
      </c>
      <c r="F650" s="7" t="s">
        <v>6</v>
      </c>
      <c r="G650" s="3">
        <v>5022</v>
      </c>
    </row>
    <row r="651" spans="1:9" x14ac:dyDescent="0.35">
      <c r="A651" s="4">
        <v>45602</v>
      </c>
      <c r="B651" s="1">
        <v>303</v>
      </c>
      <c r="C651" s="2">
        <v>16.2</v>
      </c>
      <c r="D651" s="6">
        <v>0.43104166666307719</v>
      </c>
      <c r="E651" s="7" t="s">
        <v>5</v>
      </c>
      <c r="F651" s="7" t="s">
        <v>6</v>
      </c>
      <c r="G651" s="3">
        <v>4908.5999999999995</v>
      </c>
    </row>
    <row r="652" spans="1:9" x14ac:dyDescent="0.35">
      <c r="A652" s="19">
        <v>45602</v>
      </c>
      <c r="B652" s="20">
        <v>140</v>
      </c>
      <c r="C652" s="21">
        <v>16.2</v>
      </c>
      <c r="D652" s="22">
        <v>0.43104166666307719</v>
      </c>
      <c r="E652" s="23" t="s">
        <v>5</v>
      </c>
      <c r="F652" s="23" t="s">
        <v>6</v>
      </c>
      <c r="G652" s="24">
        <v>2268</v>
      </c>
      <c r="H652" s="20">
        <f>B650+B651+B652</f>
        <v>753</v>
      </c>
      <c r="I652" s="21">
        <v>16.2</v>
      </c>
    </row>
    <row r="653" spans="1:9" x14ac:dyDescent="0.35">
      <c r="A653" s="27">
        <v>45603</v>
      </c>
      <c r="B653" s="28">
        <v>611</v>
      </c>
      <c r="C653" s="29">
        <v>16.100000000000001</v>
      </c>
      <c r="D653" s="30">
        <v>0.39081018518481869</v>
      </c>
      <c r="E653" s="31" t="s">
        <v>5</v>
      </c>
      <c r="F653" s="31" t="s">
        <v>7</v>
      </c>
      <c r="G653" s="32">
        <v>9837.1</v>
      </c>
      <c r="H653" s="28">
        <f>B653</f>
        <v>611</v>
      </c>
      <c r="I653" s="34">
        <v>16.100000000000001</v>
      </c>
    </row>
    <row r="654" spans="1:9" x14ac:dyDescent="0.35">
      <c r="A654" s="4">
        <v>45603</v>
      </c>
      <c r="B654" s="1">
        <v>311</v>
      </c>
      <c r="C654" s="2">
        <v>16.100000000000001</v>
      </c>
      <c r="D654" s="6">
        <v>0.39581018518219935</v>
      </c>
      <c r="E654" s="7" t="s">
        <v>5</v>
      </c>
      <c r="F654" s="7" t="s">
        <v>6</v>
      </c>
      <c r="G654" s="3">
        <v>5007.1000000000004</v>
      </c>
    </row>
    <row r="655" spans="1:9" x14ac:dyDescent="0.35">
      <c r="A655" s="19">
        <v>45603</v>
      </c>
      <c r="B655" s="20">
        <v>447</v>
      </c>
      <c r="C655" s="21">
        <v>16.149999999999999</v>
      </c>
      <c r="D655" s="22">
        <v>0.39695601852145046</v>
      </c>
      <c r="E655" s="23" t="s">
        <v>5</v>
      </c>
      <c r="F655" s="23" t="s">
        <v>6</v>
      </c>
      <c r="G655" s="24">
        <v>7219.0499999999993</v>
      </c>
      <c r="H655" s="20">
        <f>B654+B655</f>
        <v>758</v>
      </c>
      <c r="I655" s="21">
        <f>SUMPRODUCT(B654:B655,C654:C655)/SUM(B654:B655)</f>
        <v>16.129485488126647</v>
      </c>
    </row>
    <row r="656" spans="1:9" x14ac:dyDescent="0.35">
      <c r="A656" s="27">
        <v>45604</v>
      </c>
      <c r="B656" s="28">
        <v>694</v>
      </c>
      <c r="C656" s="29">
        <v>15.35</v>
      </c>
      <c r="D656" s="30">
        <v>0.37815972221869742</v>
      </c>
      <c r="E656" s="31" t="s">
        <v>5</v>
      </c>
      <c r="F656" s="31" t="s">
        <v>7</v>
      </c>
      <c r="G656" s="32">
        <v>10652.9</v>
      </c>
      <c r="H656" s="33">
        <v>694</v>
      </c>
      <c r="I656" s="34">
        <v>15.35</v>
      </c>
    </row>
    <row r="657" spans="1:9" x14ac:dyDescent="0.35">
      <c r="A657" s="4">
        <v>45604</v>
      </c>
      <c r="B657" s="1">
        <v>321</v>
      </c>
      <c r="C657" s="2">
        <v>15.6</v>
      </c>
      <c r="D657" s="6">
        <v>0.39581018518219935</v>
      </c>
      <c r="E657" s="7" t="s">
        <v>5</v>
      </c>
      <c r="F657" s="7" t="s">
        <v>6</v>
      </c>
      <c r="G657" s="3">
        <v>5007.5999999999995</v>
      </c>
    </row>
    <row r="658" spans="1:9" x14ac:dyDescent="0.35">
      <c r="A658" s="4">
        <v>45604</v>
      </c>
      <c r="B658" s="1">
        <v>385</v>
      </c>
      <c r="C658" s="2">
        <v>15.75</v>
      </c>
      <c r="D658" s="6">
        <v>0.44270833333575865</v>
      </c>
      <c r="E658" s="7" t="s">
        <v>5</v>
      </c>
      <c r="F658" s="7" t="s">
        <v>6</v>
      </c>
      <c r="G658" s="3">
        <v>6063.75</v>
      </c>
    </row>
    <row r="659" spans="1:9" x14ac:dyDescent="0.35">
      <c r="A659" s="19">
        <v>45604</v>
      </c>
      <c r="B659" s="20">
        <v>50</v>
      </c>
      <c r="C659" s="21">
        <v>15.75</v>
      </c>
      <c r="D659" s="22">
        <v>0.45086805555911269</v>
      </c>
      <c r="E659" s="23" t="s">
        <v>5</v>
      </c>
      <c r="F659" s="23" t="s">
        <v>6</v>
      </c>
      <c r="G659" s="24">
        <v>787.5</v>
      </c>
      <c r="H659" s="20">
        <f>B657+B658+B659</f>
        <v>756</v>
      </c>
      <c r="I659" s="21">
        <f>SUMPRODUCT(B657:B659,C657:C659)/SUM(B657:B659)</f>
        <v>15.686309523809522</v>
      </c>
    </row>
    <row r="660" spans="1:9" x14ac:dyDescent="0.35">
      <c r="A660" s="27">
        <v>45607</v>
      </c>
      <c r="B660" s="28">
        <v>753</v>
      </c>
      <c r="C660" s="29">
        <v>15.75</v>
      </c>
      <c r="D660" s="30">
        <v>0.39140046296233777</v>
      </c>
      <c r="E660" s="31" t="s">
        <v>5</v>
      </c>
      <c r="F660" s="31" t="s">
        <v>7</v>
      </c>
      <c r="G660" s="32">
        <v>11859.75</v>
      </c>
      <c r="H660" s="28">
        <f>B660</f>
        <v>753</v>
      </c>
      <c r="I660" s="34">
        <v>15.75</v>
      </c>
    </row>
    <row r="661" spans="1:9" x14ac:dyDescent="0.35">
      <c r="A661" s="4">
        <v>45607</v>
      </c>
      <c r="B661" s="1">
        <v>30</v>
      </c>
      <c r="C661" s="2">
        <v>15.7</v>
      </c>
      <c r="D661" s="6">
        <v>0.66424768518481869</v>
      </c>
      <c r="E661" s="7" t="s">
        <v>5</v>
      </c>
      <c r="F661" s="7" t="s">
        <v>6</v>
      </c>
      <c r="G661" s="3">
        <v>471</v>
      </c>
    </row>
    <row r="662" spans="1:9" x14ac:dyDescent="0.35">
      <c r="A662" s="4">
        <v>45607</v>
      </c>
      <c r="B662" s="1">
        <v>300</v>
      </c>
      <c r="C662" s="2">
        <v>15.7</v>
      </c>
      <c r="D662" s="6">
        <v>0.67247685185429873</v>
      </c>
      <c r="E662" s="7" t="s">
        <v>5</v>
      </c>
      <c r="F662" s="7" t="s">
        <v>6</v>
      </c>
      <c r="G662" s="3">
        <v>4710</v>
      </c>
    </row>
    <row r="663" spans="1:9" x14ac:dyDescent="0.35">
      <c r="A663" s="4">
        <v>45607</v>
      </c>
      <c r="B663" s="1">
        <v>32</v>
      </c>
      <c r="C663" s="2">
        <v>15.7</v>
      </c>
      <c r="D663" s="6">
        <v>0.67255787036992842</v>
      </c>
      <c r="E663" s="7" t="s">
        <v>5</v>
      </c>
      <c r="F663" s="7" t="s">
        <v>6</v>
      </c>
      <c r="G663" s="3">
        <v>502.4</v>
      </c>
    </row>
    <row r="664" spans="1:9" x14ac:dyDescent="0.35">
      <c r="A664" s="4">
        <v>45607</v>
      </c>
      <c r="B664" s="1">
        <v>69</v>
      </c>
      <c r="C664" s="2">
        <v>15.7</v>
      </c>
      <c r="D664" s="6">
        <v>0.67694444444350665</v>
      </c>
      <c r="E664" s="7" t="s">
        <v>5</v>
      </c>
      <c r="F664" s="7" t="s">
        <v>6</v>
      </c>
      <c r="G664" s="3">
        <v>1083.3</v>
      </c>
    </row>
    <row r="665" spans="1:9" x14ac:dyDescent="0.35">
      <c r="A665" s="4">
        <v>45607</v>
      </c>
      <c r="B665" s="1">
        <v>230</v>
      </c>
      <c r="C665" s="2">
        <v>15.9</v>
      </c>
      <c r="D665" s="6">
        <v>0.72098379629460396</v>
      </c>
      <c r="E665" s="7" t="s">
        <v>5</v>
      </c>
      <c r="F665" s="7" t="s">
        <v>6</v>
      </c>
      <c r="G665" s="3">
        <v>3657</v>
      </c>
    </row>
    <row r="666" spans="1:9" x14ac:dyDescent="0.35">
      <c r="A666" s="19">
        <v>45607</v>
      </c>
      <c r="B666" s="20">
        <v>89</v>
      </c>
      <c r="C666" s="21">
        <v>15.9</v>
      </c>
      <c r="D666" s="22">
        <v>0.72156250000261934</v>
      </c>
      <c r="E666" s="23" t="s">
        <v>5</v>
      </c>
      <c r="F666" s="23" t="s">
        <v>6</v>
      </c>
      <c r="G666" s="24">
        <v>1415.1000000000001</v>
      </c>
      <c r="H666" s="20">
        <f>SUM(B661:B666)</f>
        <v>750</v>
      </c>
      <c r="I666" s="21">
        <f>SUMPRODUCT(B661:B666,C661:C666)/SUM(B661:B666)</f>
        <v>15.785066666666667</v>
      </c>
    </row>
    <row r="667" spans="1:9" x14ac:dyDescent="0.35">
      <c r="A667" s="4">
        <v>45608</v>
      </c>
      <c r="B667" s="1">
        <v>300</v>
      </c>
      <c r="C667" s="2">
        <v>16.8</v>
      </c>
      <c r="D667" s="6">
        <v>0.48668981481750961</v>
      </c>
      <c r="E667" s="7" t="s">
        <v>5</v>
      </c>
      <c r="F667" s="7" t="s">
        <v>6</v>
      </c>
      <c r="G667" s="3">
        <v>5040</v>
      </c>
    </row>
    <row r="668" spans="1:9" x14ac:dyDescent="0.35">
      <c r="A668" s="4">
        <v>45608</v>
      </c>
      <c r="B668" s="1">
        <v>300</v>
      </c>
      <c r="C668" s="2">
        <v>16.8</v>
      </c>
      <c r="D668" s="6">
        <v>0.48700231481780065</v>
      </c>
      <c r="E668" s="7" t="s">
        <v>5</v>
      </c>
      <c r="F668" s="7" t="s">
        <v>6</v>
      </c>
      <c r="G668" s="3">
        <v>5040</v>
      </c>
    </row>
    <row r="669" spans="1:9" x14ac:dyDescent="0.35">
      <c r="A669" s="19">
        <v>45608</v>
      </c>
      <c r="B669" s="20">
        <v>169</v>
      </c>
      <c r="C669" s="21">
        <v>16.8</v>
      </c>
      <c r="D669" s="22">
        <v>0.48700231481780065</v>
      </c>
      <c r="E669" s="23" t="s">
        <v>5</v>
      </c>
      <c r="F669" s="23" t="s">
        <v>6</v>
      </c>
      <c r="G669" s="24">
        <v>2839.2000000000003</v>
      </c>
      <c r="H669" s="20">
        <f>SUM(B667:B669)</f>
        <v>769</v>
      </c>
      <c r="I669" s="26">
        <v>16.8</v>
      </c>
    </row>
    <row r="670" spans="1:9" x14ac:dyDescent="0.35">
      <c r="A670" s="4">
        <v>45608</v>
      </c>
      <c r="B670" s="1">
        <v>100</v>
      </c>
      <c r="C670" s="2">
        <v>16.399999999999999</v>
      </c>
      <c r="D670" s="6">
        <v>0.53523148148087785</v>
      </c>
      <c r="E670" s="7" t="s">
        <v>5</v>
      </c>
      <c r="F670" s="7" t="s">
        <v>7</v>
      </c>
      <c r="G670" s="3">
        <v>1639.9999999999998</v>
      </c>
    </row>
    <row r="671" spans="1:9" x14ac:dyDescent="0.35">
      <c r="A671" s="19">
        <v>45608</v>
      </c>
      <c r="B671" s="20">
        <v>671</v>
      </c>
      <c r="C671" s="21">
        <v>16.399999999999999</v>
      </c>
      <c r="D671" s="22">
        <v>0.55032407407270512</v>
      </c>
      <c r="E671" s="23" t="s">
        <v>5</v>
      </c>
      <c r="F671" s="23" t="s">
        <v>7</v>
      </c>
      <c r="G671" s="24">
        <v>11004.4</v>
      </c>
      <c r="H671" s="20">
        <f>B670+B671</f>
        <v>771</v>
      </c>
      <c r="I671" s="21">
        <v>16.399999999999999</v>
      </c>
    </row>
    <row r="672" spans="1:9" x14ac:dyDescent="0.35">
      <c r="A672" s="4">
        <v>45609</v>
      </c>
      <c r="B672" s="1">
        <v>266</v>
      </c>
      <c r="C672" s="2">
        <v>16.350000000000001</v>
      </c>
      <c r="D672" s="6">
        <v>0.44162037037312984</v>
      </c>
      <c r="E672" s="7" t="s">
        <v>5</v>
      </c>
      <c r="F672" s="7" t="s">
        <v>7</v>
      </c>
      <c r="G672" s="3">
        <v>4349.1000000000004</v>
      </c>
    </row>
    <row r="673" spans="1:9" x14ac:dyDescent="0.35">
      <c r="A673" s="19">
        <v>45609</v>
      </c>
      <c r="B673" s="20">
        <v>611</v>
      </c>
      <c r="C673" s="21">
        <v>16.45</v>
      </c>
      <c r="D673" s="22">
        <v>0.45793981481256196</v>
      </c>
      <c r="E673" s="23" t="s">
        <v>5</v>
      </c>
      <c r="F673" s="23" t="s">
        <v>7</v>
      </c>
      <c r="G673" s="24">
        <v>10050.949999999999</v>
      </c>
      <c r="H673" s="20">
        <f>B672+B673</f>
        <v>877</v>
      </c>
      <c r="I673" s="26">
        <f>SUMPRODUCT(B672:B673,C672:C673)/SUM(B672:B673)</f>
        <v>16.419669327251995</v>
      </c>
    </row>
    <row r="674" spans="1:9" x14ac:dyDescent="0.35">
      <c r="A674" s="4">
        <v>45609</v>
      </c>
      <c r="B674" s="1">
        <v>310</v>
      </c>
      <c r="C674" s="2">
        <v>16.45</v>
      </c>
      <c r="D674" s="6">
        <v>0.50603009259066312</v>
      </c>
      <c r="E674" s="7" t="s">
        <v>5</v>
      </c>
      <c r="F674" s="7" t="s">
        <v>6</v>
      </c>
      <c r="G674" s="3">
        <v>5099.5</v>
      </c>
    </row>
    <row r="675" spans="1:9" x14ac:dyDescent="0.35">
      <c r="A675" s="4">
        <v>45609</v>
      </c>
      <c r="B675" s="1">
        <v>310</v>
      </c>
      <c r="C675" s="2">
        <v>16.45</v>
      </c>
      <c r="D675" s="6">
        <v>0.50624999999854481</v>
      </c>
      <c r="E675" s="7" t="s">
        <v>5</v>
      </c>
      <c r="F675" s="7" t="s">
        <v>6</v>
      </c>
      <c r="G675" s="3">
        <v>5099.5</v>
      </c>
    </row>
    <row r="676" spans="1:9" x14ac:dyDescent="0.35">
      <c r="A676" s="19">
        <v>45609</v>
      </c>
      <c r="B676" s="20">
        <v>218</v>
      </c>
      <c r="C676" s="21">
        <v>16.45</v>
      </c>
      <c r="D676" s="22">
        <v>0.50630787036789116</v>
      </c>
      <c r="E676" s="23" t="s">
        <v>5</v>
      </c>
      <c r="F676" s="23" t="s">
        <v>6</v>
      </c>
      <c r="G676" s="24">
        <v>3586.1</v>
      </c>
      <c r="H676" s="20">
        <f>SUM(B674:B676)</f>
        <v>838</v>
      </c>
      <c r="I676" s="21">
        <v>16.45</v>
      </c>
    </row>
    <row r="677" spans="1:9" x14ac:dyDescent="0.35">
      <c r="A677" s="4">
        <v>45610</v>
      </c>
      <c r="B677" s="1">
        <v>17</v>
      </c>
      <c r="C677" s="2">
        <v>15.8</v>
      </c>
      <c r="D677" s="6">
        <v>0.42350694444758119</v>
      </c>
      <c r="E677" s="7" t="s">
        <v>5</v>
      </c>
      <c r="F677" s="7" t="s">
        <v>7</v>
      </c>
      <c r="G677" s="3">
        <v>268.60000000000002</v>
      </c>
    </row>
    <row r="678" spans="1:9" x14ac:dyDescent="0.35">
      <c r="A678" s="4">
        <v>45610</v>
      </c>
      <c r="B678" s="1">
        <v>44</v>
      </c>
      <c r="C678" s="2">
        <v>15.8</v>
      </c>
      <c r="D678" s="6">
        <v>0.46388888888759539</v>
      </c>
      <c r="E678" s="7" t="s">
        <v>5</v>
      </c>
      <c r="F678" s="7" t="s">
        <v>7</v>
      </c>
      <c r="G678" s="3">
        <v>695.2</v>
      </c>
    </row>
    <row r="679" spans="1:9" x14ac:dyDescent="0.35">
      <c r="A679" s="19">
        <v>45610</v>
      </c>
      <c r="B679" s="20">
        <v>814</v>
      </c>
      <c r="C679" s="21">
        <v>16</v>
      </c>
      <c r="D679" s="22">
        <v>0.59322916666860692</v>
      </c>
      <c r="E679" s="23" t="s">
        <v>5</v>
      </c>
      <c r="F679" s="23" t="s">
        <v>7</v>
      </c>
      <c r="G679" s="24">
        <v>13024</v>
      </c>
      <c r="H679" s="20">
        <f>SUM(B677:B679)</f>
        <v>875</v>
      </c>
      <c r="I679" s="26">
        <f>SUMPRODUCT(B677:B679,C677:C679)/SUM(B677:B679)</f>
        <v>15.986057142857142</v>
      </c>
    </row>
    <row r="680" spans="1:9" x14ac:dyDescent="0.35">
      <c r="A680" s="4">
        <v>45610</v>
      </c>
      <c r="B680" s="1">
        <v>250</v>
      </c>
      <c r="C680" s="2">
        <v>16.05</v>
      </c>
      <c r="D680" s="6">
        <v>0.53219907407765277</v>
      </c>
      <c r="E680" s="7" t="s">
        <v>5</v>
      </c>
      <c r="F680" s="7" t="s">
        <v>6</v>
      </c>
      <c r="G680" s="3">
        <v>4012.5</v>
      </c>
    </row>
    <row r="681" spans="1:9" x14ac:dyDescent="0.35">
      <c r="A681" s="4">
        <v>45610</v>
      </c>
      <c r="B681" s="1">
        <v>250</v>
      </c>
      <c r="C681" s="2">
        <v>16.05</v>
      </c>
      <c r="D681" s="6">
        <v>0.53221064814715646</v>
      </c>
      <c r="E681" s="7" t="s">
        <v>5</v>
      </c>
      <c r="F681" s="7" t="s">
        <v>6</v>
      </c>
      <c r="G681" s="3">
        <v>4012.5</v>
      </c>
    </row>
    <row r="682" spans="1:9" x14ac:dyDescent="0.35">
      <c r="A682" s="4">
        <v>45610</v>
      </c>
      <c r="B682" s="1">
        <v>190</v>
      </c>
      <c r="C682" s="2">
        <v>16.05</v>
      </c>
      <c r="D682" s="6">
        <v>0.55162037037371192</v>
      </c>
      <c r="E682" s="7" t="s">
        <v>5</v>
      </c>
      <c r="F682" s="7" t="s">
        <v>6</v>
      </c>
      <c r="G682" s="3">
        <v>3049.5</v>
      </c>
    </row>
    <row r="683" spans="1:9" x14ac:dyDescent="0.35">
      <c r="A683" s="19">
        <v>45610</v>
      </c>
      <c r="B683" s="20">
        <v>159</v>
      </c>
      <c r="C683" s="21">
        <v>16.05</v>
      </c>
      <c r="D683" s="22">
        <v>0.55162037037371192</v>
      </c>
      <c r="E683" s="23" t="s">
        <v>5</v>
      </c>
      <c r="F683" s="23" t="s">
        <v>6</v>
      </c>
      <c r="G683" s="24">
        <v>2551.9500000000003</v>
      </c>
      <c r="H683" s="20">
        <f>SUM(B680:B683)</f>
        <v>849</v>
      </c>
      <c r="I683" s="21">
        <v>16.05</v>
      </c>
    </row>
    <row r="684" spans="1:9" x14ac:dyDescent="0.35">
      <c r="A684" s="4">
        <v>45611</v>
      </c>
      <c r="B684" s="1">
        <v>320</v>
      </c>
      <c r="C684" s="2">
        <v>15.95</v>
      </c>
      <c r="D684" s="6">
        <v>0.40821759259415558</v>
      </c>
      <c r="E684" s="7" t="s">
        <v>5</v>
      </c>
      <c r="F684" s="7" t="s">
        <v>6</v>
      </c>
      <c r="G684" s="3">
        <v>5104</v>
      </c>
    </row>
    <row r="685" spans="1:9" x14ac:dyDescent="0.35">
      <c r="A685" s="4">
        <v>45611</v>
      </c>
      <c r="B685" s="1">
        <v>320</v>
      </c>
      <c r="C685" s="2">
        <v>15.95</v>
      </c>
      <c r="D685" s="6">
        <v>0.40863425925635966</v>
      </c>
      <c r="E685" s="7" t="s">
        <v>5</v>
      </c>
      <c r="F685" s="7" t="s">
        <v>6</v>
      </c>
      <c r="G685" s="3">
        <v>5104</v>
      </c>
    </row>
    <row r="686" spans="1:9" x14ac:dyDescent="0.35">
      <c r="A686" s="19">
        <v>45611</v>
      </c>
      <c r="B686" s="20">
        <v>213</v>
      </c>
      <c r="C686" s="21">
        <v>15.95</v>
      </c>
      <c r="D686" s="22">
        <v>0.40863425925635966</v>
      </c>
      <c r="E686" s="23" t="s">
        <v>5</v>
      </c>
      <c r="F686" s="23" t="s">
        <v>6</v>
      </c>
      <c r="G686" s="24">
        <v>3397.35</v>
      </c>
      <c r="H686" s="20">
        <f>SUM(B684:B686)</f>
        <v>853</v>
      </c>
      <c r="I686" s="26">
        <f>SUMPRODUCT(B684:B686,C684:C686)/SUM(B684:B686)</f>
        <v>15.950000000000001</v>
      </c>
    </row>
    <row r="687" spans="1:9" x14ac:dyDescent="0.35">
      <c r="A687" s="4">
        <v>45611</v>
      </c>
      <c r="B687" s="1">
        <v>50</v>
      </c>
      <c r="C687" s="2">
        <v>15.9</v>
      </c>
      <c r="D687" s="6">
        <v>0.479039351848769</v>
      </c>
      <c r="E687" s="7" t="s">
        <v>5</v>
      </c>
      <c r="F687" s="7" t="s">
        <v>7</v>
      </c>
      <c r="G687" s="3">
        <v>795</v>
      </c>
    </row>
    <row r="688" spans="1:9" x14ac:dyDescent="0.35">
      <c r="A688" s="4">
        <v>45611</v>
      </c>
      <c r="B688" s="1">
        <v>732</v>
      </c>
      <c r="C688" s="2">
        <v>15.9</v>
      </c>
      <c r="D688" s="6">
        <v>0.50616898148291511</v>
      </c>
      <c r="E688" s="7" t="s">
        <v>5</v>
      </c>
      <c r="F688" s="7" t="s">
        <v>7</v>
      </c>
      <c r="G688" s="3">
        <v>11638.800000000001</v>
      </c>
    </row>
    <row r="689" spans="1:9" x14ac:dyDescent="0.35">
      <c r="A689" s="19">
        <v>45611</v>
      </c>
      <c r="B689" s="20">
        <v>111</v>
      </c>
      <c r="C689" s="21">
        <v>15.9</v>
      </c>
      <c r="D689" s="22">
        <v>0.50622685185226146</v>
      </c>
      <c r="E689" s="23" t="s">
        <v>5</v>
      </c>
      <c r="F689" s="23" t="s">
        <v>7</v>
      </c>
      <c r="G689" s="24">
        <v>1764.9</v>
      </c>
      <c r="H689" s="20">
        <f>SUM(B687:B689)</f>
        <v>893</v>
      </c>
      <c r="I689" s="21">
        <v>15.9</v>
      </c>
    </row>
    <row r="690" spans="1:9" x14ac:dyDescent="0.35">
      <c r="A690" s="5"/>
      <c r="B690" s="1"/>
      <c r="C690" s="2"/>
      <c r="D690" s="7"/>
      <c r="E690" s="7"/>
      <c r="F690" s="7"/>
      <c r="G690" s="3"/>
    </row>
    <row r="691" spans="1:9" ht="17.25" thickBot="1" x14ac:dyDescent="0.4">
      <c r="A691" s="5"/>
      <c r="B691" s="1"/>
      <c r="C691" s="2"/>
      <c r="G691" s="3"/>
    </row>
    <row r="692" spans="1:9" ht="17.25" thickTop="1" x14ac:dyDescent="0.35">
      <c r="A692" s="8" t="s">
        <v>8</v>
      </c>
      <c r="B692" s="9">
        <v>173483</v>
      </c>
      <c r="C692" s="10">
        <v>17.20598156591711</v>
      </c>
      <c r="D692" s="11"/>
      <c r="E692" s="11"/>
      <c r="F692" s="11"/>
      <c r="G692" s="12">
        <v>2984945.299999998</v>
      </c>
      <c r="H692" s="11"/>
      <c r="I692" s="11"/>
    </row>
    <row r="693" spans="1:9" x14ac:dyDescent="0.35">
      <c r="A693" s="13"/>
      <c r="B693" s="14" t="s">
        <v>9</v>
      </c>
      <c r="C693" s="14" t="s">
        <v>10</v>
      </c>
      <c r="D693" s="13"/>
      <c r="E693" s="13"/>
      <c r="F693" s="13"/>
      <c r="G693" s="14" t="s">
        <v>11</v>
      </c>
      <c r="H693" s="13"/>
      <c r="I693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Wolf, Nadine</cp:lastModifiedBy>
  <dcterms:created xsi:type="dcterms:W3CDTF">2024-11-15T12:47:49Z</dcterms:created>
  <dcterms:modified xsi:type="dcterms:W3CDTF">2024-11-15T14:58:51Z</dcterms:modified>
</cp:coreProperties>
</file>