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externalLinks/externalLink154.xml" ContentType="application/vnd.openxmlformats-officedocument.spreadsheetml.externalLink+xml"/>
  <Override PartName="/xl/externalLinks/externalLink155.xml" ContentType="application/vnd.openxmlformats-officedocument.spreadsheetml.externalLink+xml"/>
  <Override PartName="/xl/externalLinks/externalLink156.xml" ContentType="application/vnd.openxmlformats-officedocument.spreadsheetml.externalLink+xml"/>
  <Override PartName="/xl/externalLinks/externalLink157.xml" ContentType="application/vnd.openxmlformats-officedocument.spreadsheetml.externalLink+xml"/>
  <Override PartName="/xl/externalLinks/externalLink158.xml" ContentType="application/vnd.openxmlformats-officedocument.spreadsheetml.externalLink+xml"/>
  <Override PartName="/xl/externalLinks/externalLink159.xml" ContentType="application/vnd.openxmlformats-officedocument.spreadsheetml.externalLink+xml"/>
  <Override PartName="/xl/externalLinks/externalLink160.xml" ContentType="application/vnd.openxmlformats-officedocument.spreadsheetml.externalLink+xml"/>
  <Override PartName="/xl/externalLinks/externalLink161.xml" ContentType="application/vnd.openxmlformats-officedocument.spreadsheetml.externalLink+xml"/>
  <Override PartName="/xl/externalLinks/externalLink162.xml" ContentType="application/vnd.openxmlformats-officedocument.spreadsheetml.externalLink+xml"/>
  <Override PartName="/xl/externalLinks/externalLink163.xml" ContentType="application/vnd.openxmlformats-officedocument.spreadsheetml.externalLink+xml"/>
  <Override PartName="/xl/externalLinks/externalLink164.xml" ContentType="application/vnd.openxmlformats-officedocument.spreadsheetml.externalLink+xml"/>
  <Override PartName="/xl/externalLinks/externalLink165.xml" ContentType="application/vnd.openxmlformats-officedocument.spreadsheetml.externalLink+xml"/>
  <Override PartName="/xl/externalLinks/externalLink166.xml" ContentType="application/vnd.openxmlformats-officedocument.spreadsheetml.externalLink+xml"/>
  <Override PartName="/xl/externalLinks/externalLink167.xml" ContentType="application/vnd.openxmlformats-officedocument.spreadsheetml.externalLink+xml"/>
  <Override PartName="/xl/externalLinks/externalLink168.xml" ContentType="application/vnd.openxmlformats-officedocument.spreadsheetml.externalLink+xml"/>
  <Override PartName="/xl/externalLinks/externalLink169.xml" ContentType="application/vnd.openxmlformats-officedocument.spreadsheetml.externalLink+xml"/>
  <Override PartName="/xl/externalLinks/externalLink170.xml" ContentType="application/vnd.openxmlformats-officedocument.spreadsheetml.externalLink+xml"/>
  <Override PartName="/xl/externalLinks/externalLink171.xml" ContentType="application/vnd.openxmlformats-officedocument.spreadsheetml.externalLink+xml"/>
  <Override PartName="/xl/externalLinks/externalLink172.xml" ContentType="application/vnd.openxmlformats-officedocument.spreadsheetml.externalLink+xml"/>
  <Override PartName="/xl/externalLinks/externalLink173.xml" ContentType="application/vnd.openxmlformats-officedocument.spreadsheetml.externalLink+xml"/>
  <Override PartName="/xl/externalLinks/externalLink174.xml" ContentType="application/vnd.openxmlformats-officedocument.spreadsheetml.externalLink+xml"/>
  <Override PartName="/xl/externalLinks/externalLink175.xml" ContentType="application/vnd.openxmlformats-officedocument.spreadsheetml.externalLink+xml"/>
  <Override PartName="/xl/externalLinks/externalLink176.xml" ContentType="application/vnd.openxmlformats-officedocument.spreadsheetml.externalLink+xml"/>
  <Override PartName="/xl/externalLinks/externalLink177.xml" ContentType="application/vnd.openxmlformats-officedocument.spreadsheetml.externalLink+xml"/>
  <Override PartName="/xl/externalLinks/externalLink178.xml" ContentType="application/vnd.openxmlformats-officedocument.spreadsheetml.externalLink+xml"/>
  <Override PartName="/xl/externalLinks/externalLink179.xml" ContentType="application/vnd.openxmlformats-officedocument.spreadsheetml.externalLink+xml"/>
  <Override PartName="/xl/externalLinks/externalLink180.xml" ContentType="application/vnd.openxmlformats-officedocument.spreadsheetml.externalLink+xml"/>
  <Override PartName="/xl/externalLinks/externalLink181.xml" ContentType="application/vnd.openxmlformats-officedocument.spreadsheetml.externalLink+xml"/>
  <Override PartName="/xl/externalLinks/externalLink182.xml" ContentType="application/vnd.openxmlformats-officedocument.spreadsheetml.externalLink+xml"/>
  <Override PartName="/xl/externalLinks/externalLink183.xml" ContentType="application/vnd.openxmlformats-officedocument.spreadsheetml.externalLink+xml"/>
  <Override PartName="/xl/externalLinks/externalLink184.xml" ContentType="application/vnd.openxmlformats-officedocument.spreadsheetml.externalLink+xml"/>
  <Override PartName="/xl/externalLinks/externalLink185.xml" ContentType="application/vnd.openxmlformats-officedocument.spreadsheetml.externalLink+xml"/>
  <Override PartName="/xl/externalLinks/externalLink186.xml" ContentType="application/vnd.openxmlformats-officedocument.spreadsheetml.externalLink+xml"/>
  <Override PartName="/xl/externalLinks/externalLink187.xml" ContentType="application/vnd.openxmlformats-officedocument.spreadsheetml.externalLink+xml"/>
  <Override PartName="/xl/externalLinks/externalLink18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66925"/>
  <mc:AlternateContent xmlns:mc="http://schemas.openxmlformats.org/markup-compatibility/2006">
    <mc:Choice Requires="x15">
      <x15ac:absPath xmlns:x15ac="http://schemas.microsoft.com/office/spreadsheetml/2010/11/ac" url="https://hfglobal-my.sharepoint.com/personal/zakhar_ivanov_hellofresh_com/Documents/Datapack/published file/"/>
    </mc:Choice>
  </mc:AlternateContent>
  <xr:revisionPtr revIDLastSave="6630" documentId="13_ncr:1_{F98CE1DA-E6BF-48A5-A4B6-BFDF0DB2CBF2}" xr6:coauthVersionLast="47" xr6:coauthVersionMax="47" xr10:uidLastSave="{DB5C4899-007C-48BA-BAA1-289956AB0CF7}"/>
  <bookViews>
    <workbookView xWindow="10608" yWindow="-18516" windowWidth="30936" windowHeight="16776" xr2:uid="{8BED7D6A-33C6-46EF-A708-EB7D78F6E46A}"/>
  </bookViews>
  <sheets>
    <sheet name="Contents" sheetId="8" r:id="rId1"/>
    <sheet name="Disclaimer" sheetId="9" r:id="rId2"/>
    <sheet name="Key figures" sheetId="2" r:id="rId3"/>
    <sheet name="Results of operations" sheetId="1" r:id="rId4"/>
    <sheet name="PL" sheetId="5" r:id="rId5"/>
    <sheet name="BS" sheetId="6" r:id="rId6"/>
    <sheet name="CF" sheetId="7"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 r:id="rId156"/>
    <externalReference r:id="rId157"/>
    <externalReference r:id="rId158"/>
    <externalReference r:id="rId159"/>
    <externalReference r:id="rId160"/>
    <externalReference r:id="rId161"/>
    <externalReference r:id="rId162"/>
    <externalReference r:id="rId163"/>
    <externalReference r:id="rId164"/>
    <externalReference r:id="rId165"/>
    <externalReference r:id="rId166"/>
    <externalReference r:id="rId167"/>
    <externalReference r:id="rId168"/>
    <externalReference r:id="rId169"/>
    <externalReference r:id="rId170"/>
    <externalReference r:id="rId171"/>
    <externalReference r:id="rId172"/>
    <externalReference r:id="rId173"/>
    <externalReference r:id="rId174"/>
    <externalReference r:id="rId175"/>
    <externalReference r:id="rId176"/>
    <externalReference r:id="rId177"/>
    <externalReference r:id="rId178"/>
    <externalReference r:id="rId179"/>
    <externalReference r:id="rId180"/>
    <externalReference r:id="rId181"/>
    <externalReference r:id="rId182"/>
    <externalReference r:id="rId183"/>
    <externalReference r:id="rId184"/>
    <externalReference r:id="rId185"/>
    <externalReference r:id="rId186"/>
    <externalReference r:id="rId187"/>
    <externalReference r:id="rId188"/>
    <externalReference r:id="rId189"/>
    <externalReference r:id="rId190"/>
    <externalReference r:id="rId191"/>
    <externalReference r:id="rId192"/>
    <externalReference r:id="rId193"/>
    <externalReference r:id="rId194"/>
    <externalReference r:id="rId195"/>
  </externalReferences>
  <definedNames>
    <definedName name="_" hidden="1">#REF!</definedName>
    <definedName name="__________" hidden="1">#REF!</definedName>
    <definedName name="______________________" hidden="1">#REF!</definedName>
    <definedName name="_____________________________________wrn2" hidden="1">{"glc1",#N/A,FALSE,"GLC";"glc2",#N/A,FALSE,"GLC";"glc3",#N/A,FALSE,"GLC";"glc4",#N/A,FALSE,"GLC";"glc5",#N/A,FALSE,"GLC"}</definedName>
    <definedName name="____________________________________wrn2" hidden="1">{"glc1",#N/A,FALSE,"GLC";"glc2",#N/A,FALSE,"GLC";"glc3",#N/A,FALSE,"GLC";"glc4",#N/A,FALSE,"GLC";"glc5",#N/A,FALSE,"GLC"}</definedName>
    <definedName name="__________________________________RAC1" hidden="1">#REF!</definedName>
    <definedName name="__________________________________wrn2" hidden="1">{"glc1",#N/A,FALSE,"GLC";"glc2",#N/A,FALSE,"GLC";"glc3",#N/A,FALSE,"GLC";"glc4",#N/A,FALSE,"GLC";"glc5",#N/A,FALSE,"GLC"}</definedName>
    <definedName name="_________________________________RAC1" hidden="1">#REF!</definedName>
    <definedName name="_________________________________wrn2" hidden="1">{"glc1",#N/A,FALSE,"GLC";"glc2",#N/A,FALSE,"GLC";"glc3",#N/A,FALSE,"GLC";"glc4",#N/A,FALSE,"GLC";"glc5",#N/A,FALSE,"GLC"}</definedName>
    <definedName name="________________________________RAC1" hidden="1">#REF!</definedName>
    <definedName name="________________________________wrn2" hidden="1">{"glc1",#N/A,FALSE,"GLC";"glc2",#N/A,FALSE,"GLC";"glc3",#N/A,FALSE,"GLC";"glc4",#N/A,FALSE,"GLC";"glc5",#N/A,FALSE,"GLC"}</definedName>
    <definedName name="_______________________________RAC1" hidden="1">#REF!</definedName>
    <definedName name="_______________________________wrn1" hidden="1">{"glc1",#N/A,FALSE,"GLC";"glc2",#N/A,FALSE,"GLC";"glc3",#N/A,FALSE,"GLC";"glc4",#N/A,FALSE,"GLC";"glc5",#N/A,FALSE,"GLC"}</definedName>
    <definedName name="_______________________________wrn2" hidden="1">{"glc1",#N/A,FALSE,"GLC";"glc2",#N/A,FALSE,"GLC";"glc3",#N/A,FALSE,"GLC";"glc4",#N/A,FALSE,"GLC";"glc5",#N/A,FALSE,"GLC"}</definedName>
    <definedName name="______________________________c" hidden="1">{"ÜBERSICHT",#N/A,FALSE,"ABW KUM";"Kostenzoom",#N/A,FALSE,"ABW KUM";"ÜBERSICHT",#N/A,FALSE,"ABW HORE";"Kostenzoom",#N/A,FALSE,"ABW HORE"}</definedName>
    <definedName name="______________________________CF2" hidden="1">{"Output%",#N/A,FALSE,"Output"}</definedName>
    <definedName name="______________________________RAC1" hidden="1">#REF!</definedName>
    <definedName name="______________________________wrn1" hidden="1">{"glc1",#N/A,FALSE,"GLC";"glc2",#N/A,FALSE,"GLC";"glc3",#N/A,FALSE,"GLC";"glc4",#N/A,FALSE,"GLC";"glc5",#N/A,FALSE,"GLC"}</definedName>
    <definedName name="______________________________wrn2" hidden="1">{"glc1",#N/A,FALSE,"GLC";"glc2",#N/A,FALSE,"GLC";"glc3",#N/A,FALSE,"GLC";"glc4",#N/A,FALSE,"GLC";"glc5",#N/A,FALSE,"GLC"}</definedName>
    <definedName name="_____________________________c" hidden="1">{"ÜBERSICHT",#N/A,FALSE,"ABW KUM";"Kostenzoom",#N/A,FALSE,"ABW KUM";"ÜBERSICHT",#N/A,FALSE,"ABW HORE";"Kostenzoom",#N/A,FALSE,"ABW HORE"}</definedName>
    <definedName name="_____________________________CF2" hidden="1">{"Output%",#N/A,FALSE,"Output"}</definedName>
    <definedName name="_____________________________RAC1" hidden="1">#REF!</definedName>
    <definedName name="_____________________________wrn1" hidden="1">{"glc1",#N/A,FALSE,"GLC";"glc2",#N/A,FALSE,"GLC";"glc3",#N/A,FALSE,"GLC";"glc4",#N/A,FALSE,"GLC";"glc5",#N/A,FALSE,"GLC"}</definedName>
    <definedName name="_____________________________wrn2" hidden="1">{"glc1",#N/A,FALSE,"GLC";"glc2",#N/A,FALSE,"GLC";"glc3",#N/A,FALSE,"GLC";"glc4",#N/A,FALSE,"GLC";"glc5",#N/A,FALSE,"GLC"}</definedName>
    <definedName name="____________________________c" hidden="1">{"ÜBERSICHT",#N/A,FALSE,"ABW KUM";"Kostenzoom",#N/A,FALSE,"ABW KUM";"ÜBERSICHT",#N/A,FALSE,"ABW HORE";"Kostenzoom",#N/A,FALSE,"ABW HORE"}</definedName>
    <definedName name="____________________________CF2" hidden="1">{"Output%",#N/A,FALSE,"Output"}</definedName>
    <definedName name="____________________________RAC1" hidden="1">#REF!</definedName>
    <definedName name="____________________________rwn10" hidden="1">{#N/A,#N/A,FALSE,"Aging Summary";#N/A,#N/A,FALSE,"Ratio Analysis";#N/A,#N/A,FALSE,"Test 120 Day Accts";#N/A,#N/A,FALSE,"Tickmarks"}</definedName>
    <definedName name="____________________________rwn3" hidden="1">{"assets",#N/A,FALSE,"historicBS";"liab",#N/A,FALSE,"historicBS";"is",#N/A,FALSE,"historicIS";"ratios",#N/A,FALSE,"ratios"}</definedName>
    <definedName name="____________________________rwn4" hidden="1">{"assets",#N/A,FALSE,"historicBS";"liab",#N/A,FALSE,"historicBS";"is",#N/A,FALSE,"historicIS";"ratios",#N/A,FALSE,"ratios"}</definedName>
    <definedName name="____________________________rwn5" hidden="1">{"glcbs",#N/A,FALSE,"GLCBS";"glccsbs",#N/A,FALSE,"GLCCSBS";"glcis",#N/A,FALSE,"GLCIS";"glccsis",#N/A,FALSE,"GLCCSIS";"glcrat1",#N/A,FALSE,"GLC-ratios1"}</definedName>
    <definedName name="____________________________rwn6" hidden="1">{"glc1",#N/A,FALSE,"GLC";"glc2",#N/A,FALSE,"GLC";"glc3",#N/A,FALSE,"GLC";"glc4",#N/A,FALSE,"GLC";"glc5",#N/A,FALSE,"GLC"}</definedName>
    <definedName name="__________________________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_____________rwn8" hidden="1">{"glc1",#N/A,FALSE,"GLC";"glc2",#N/A,FALSE,"GLC";"glc3",#N/A,FALSE,"GLC";"glc4",#N/A,FALSE,"GLC";"glc5",#N/A,FALSE,"GLC"}</definedName>
    <definedName name="__________________________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_____________wrn2" hidden="1">{"glc1",#N/A,FALSE,"GLC";"glc2",#N/A,FALSE,"GLC";"glc3",#N/A,FALSE,"GLC";"glc4",#N/A,FALSE,"GLC";"glc5",#N/A,FALSE,"GLC"}</definedName>
    <definedName name="___________________________RAC1" hidden="1">#REF!</definedName>
    <definedName name="___________________________rwn1" hidden="1">{#N/A,#N/A,FALSE,"Aging Summary";#N/A,#N/A,FALSE,"Ratio Analysis";#N/A,#N/A,FALSE,"Test 120 Day Accts";#N/A,#N/A,FALSE,"Tickmarks"}</definedName>
    <definedName name="___________________________rwn10" hidden="1">{#N/A,#N/A,FALSE,"Aging Summary";#N/A,#N/A,FALSE,"Ratio Analysis";#N/A,#N/A,FALSE,"Test 120 Day Accts";#N/A,#N/A,FALSE,"Tickmarks"}</definedName>
    <definedName name="___________________________rwn3" hidden="1">{"assets",#N/A,FALSE,"historicBS";"liab",#N/A,FALSE,"historicBS";"is",#N/A,FALSE,"historicIS";"ratios",#N/A,FALSE,"ratios"}</definedName>
    <definedName name="___________________________rwn4" hidden="1">{"assets",#N/A,FALSE,"historicBS";"liab",#N/A,FALSE,"historicBS";"is",#N/A,FALSE,"historicIS";"ratios",#N/A,FALSE,"ratios"}</definedName>
    <definedName name="___________________________rwn5" hidden="1">{"glcbs",#N/A,FALSE,"GLCBS";"glccsbs",#N/A,FALSE,"GLCCSBS";"glcis",#N/A,FALSE,"GLCIS";"glccsis",#N/A,FALSE,"GLCCSIS";"glcrat1",#N/A,FALSE,"GLC-ratios1"}</definedName>
    <definedName name="___________________________rwn6" hidden="1">{"glc1",#N/A,FALSE,"GLC";"glc2",#N/A,FALSE,"GLC";"glc3",#N/A,FALSE,"GLC";"glc4",#N/A,FALSE,"GLC";"glc5",#N/A,FALSE,"GLC"}</definedName>
    <definedName name="_________________________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____________rwn8" hidden="1">{"glc1",#N/A,FALSE,"GLC";"glc2",#N/A,FALSE,"GLC";"glc3",#N/A,FALSE,"GLC";"glc4",#N/A,FALSE,"GLC";"glc5",#N/A,FALSE,"GLC"}</definedName>
    <definedName name="_________________________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____________wrn1" hidden="1">{"glc1",#N/A,FALSE,"GLC";"glc2",#N/A,FALSE,"GLC";"glc3",#N/A,FALSE,"GLC";"glc4",#N/A,FALSE,"GLC";"glc5",#N/A,FALSE,"GLC"}</definedName>
    <definedName name="___________________________wrn2" hidden="1">{"glc1",#N/A,FALSE,"GLC";"glc2",#N/A,FALSE,"GLC";"glc3",#N/A,FALSE,"GLC";"glc4",#N/A,FALSE,"GLC";"glc5",#N/A,FALSE,"GLC"}</definedName>
    <definedName name="__________________________c" hidden="1">{"ÜBERSICHT",#N/A,FALSE,"ABW KUM";"Kostenzoom",#N/A,FALSE,"ABW KUM";"ÜBERSICHT",#N/A,FALSE,"ABW HORE";"Kostenzoom",#N/A,FALSE,"ABW HORE"}</definedName>
    <definedName name="__________________________CF2" hidden="1">{"Output%",#N/A,FALSE,"Output"}</definedName>
    <definedName name="__________________________RAC1" hidden="1">#REF!</definedName>
    <definedName name="__________________________rwb2" hidden="1">{#N/A,#N/A,FALSE,"Aging Summary";#N/A,#N/A,FALSE,"Ratio Analysis";#N/A,#N/A,FALSE,"Test 120 Day Accts";#N/A,#N/A,FALSE,"Tickmarks"}</definedName>
    <definedName name="__________________________rwn1" hidden="1">{#N/A,#N/A,FALSE,"Aging Summary";#N/A,#N/A,FALSE,"Ratio Analysis";#N/A,#N/A,FALSE,"Test 120 Day Accts";#N/A,#N/A,FALSE,"Tickmarks"}</definedName>
    <definedName name="__________________________rwn10" hidden="1">{#N/A,#N/A,FALSE,"Aging Summary";#N/A,#N/A,FALSE,"Ratio Analysis";#N/A,#N/A,FALSE,"Test 120 Day Accts";#N/A,#N/A,FALSE,"Tickmarks"}</definedName>
    <definedName name="__________________________rwn3" hidden="1">{"assets",#N/A,FALSE,"historicBS";"liab",#N/A,FALSE,"historicBS";"is",#N/A,FALSE,"historicIS";"ratios",#N/A,FALSE,"ratios"}</definedName>
    <definedName name="__________________________rwn4" hidden="1">{"assets",#N/A,FALSE,"historicBS";"liab",#N/A,FALSE,"historicBS";"is",#N/A,FALSE,"historicIS";"ratios",#N/A,FALSE,"ratios"}</definedName>
    <definedName name="__________________________rwn5" hidden="1">{"glcbs",#N/A,FALSE,"GLCBS";"glccsbs",#N/A,FALSE,"GLCCSBS";"glcis",#N/A,FALSE,"GLCIS";"glccsis",#N/A,FALSE,"GLCCSIS";"glcrat1",#N/A,FALSE,"GLC-ratios1"}</definedName>
    <definedName name="__________________________rwn6" hidden="1">{"glc1",#N/A,FALSE,"GLC";"glc2",#N/A,FALSE,"GLC";"glc3",#N/A,FALSE,"GLC";"glc4",#N/A,FALSE,"GLC";"glc5",#N/A,FALSE,"GLC"}</definedName>
    <definedName name="________________________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___________rwn8" hidden="1">{"glc1",#N/A,FALSE,"GLC";"glc2",#N/A,FALSE,"GLC";"glc3",#N/A,FALSE,"GLC";"glc4",#N/A,FALSE,"GLC";"glc5",#N/A,FALSE,"GLC"}</definedName>
    <definedName name="________________________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___________wrn2" hidden="1">{"glc1",#N/A,FALSE,"GLC";"glc2",#N/A,FALSE,"GLC";"glc3",#N/A,FALSE,"GLC";"glc4",#N/A,FALSE,"GLC";"glc5",#N/A,FALSE,"GLC"}</definedName>
    <definedName name="_________________________RAC1" hidden="1">#REF!</definedName>
    <definedName name="_________________________rwb2" hidden="1">{#N/A,#N/A,FALSE,"Aging Summary";#N/A,#N/A,FALSE,"Ratio Analysis";#N/A,#N/A,FALSE,"Test 120 Day Accts";#N/A,#N/A,FALSE,"Tickmarks"}</definedName>
    <definedName name="_________________________rwn1" hidden="1">{#N/A,#N/A,FALSE,"Aging Summary";#N/A,#N/A,FALSE,"Ratio Analysis";#N/A,#N/A,FALSE,"Test 120 Day Accts";#N/A,#N/A,FALSE,"Tickmarks"}</definedName>
    <definedName name="_________________________rwn10" hidden="1">{#N/A,#N/A,FALSE,"Aging Summary";#N/A,#N/A,FALSE,"Ratio Analysis";#N/A,#N/A,FALSE,"Test 120 Day Accts";#N/A,#N/A,FALSE,"Tickmarks"}</definedName>
    <definedName name="_________________________rwn3" hidden="1">{"assets",#N/A,FALSE,"historicBS";"liab",#N/A,FALSE,"historicBS";"is",#N/A,FALSE,"historicIS";"ratios",#N/A,FALSE,"ratios"}</definedName>
    <definedName name="_________________________rwn4" hidden="1">{"assets",#N/A,FALSE,"historicBS";"liab",#N/A,FALSE,"historicBS";"is",#N/A,FALSE,"historicIS";"ratios",#N/A,FALSE,"ratios"}</definedName>
    <definedName name="_________________________rwn5" hidden="1">{"glcbs",#N/A,FALSE,"GLCBS";"glccsbs",#N/A,FALSE,"GLCCSBS";"glcis",#N/A,FALSE,"GLCIS";"glccsis",#N/A,FALSE,"GLCCSIS";"glcrat1",#N/A,FALSE,"GLC-ratios1"}</definedName>
    <definedName name="_________________________rwn6" hidden="1">{"glc1",#N/A,FALSE,"GLC";"glc2",#N/A,FALSE,"GLC";"glc3",#N/A,FALSE,"GLC";"glc4",#N/A,FALSE,"GLC";"glc5",#N/A,FALSE,"GLC"}</definedName>
    <definedName name="_______________________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__________rwn8" hidden="1">{"glc1",#N/A,FALSE,"GLC";"glc2",#N/A,FALSE,"GLC";"glc3",#N/A,FALSE,"GLC";"glc4",#N/A,FALSE,"GLC";"glc5",#N/A,FALSE,"GLC"}</definedName>
    <definedName name="_______________________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__________wrn1" hidden="1">{"glc1",#N/A,FALSE,"GLC";"glc2",#N/A,FALSE,"GLC";"glc3",#N/A,FALSE,"GLC";"glc4",#N/A,FALSE,"GLC";"glc5",#N/A,FALSE,"GLC"}</definedName>
    <definedName name="_________________________wrn2" hidden="1">{"glc1",#N/A,FALSE,"GLC";"glc2",#N/A,FALSE,"GLC";"glc3",#N/A,FALSE,"GLC";"glc4",#N/A,FALSE,"GLC";"glc5",#N/A,FALSE,"GLC"}</definedName>
    <definedName name="________________________c" hidden="1">{"ÜBERSICHT",#N/A,FALSE,"ABW KUM";"Kostenzoom",#N/A,FALSE,"ABW KUM";"ÜBERSICHT",#N/A,FALSE,"ABW HORE";"Kostenzoom",#N/A,FALSE,"ABW HORE"}</definedName>
    <definedName name="________________________CF2" hidden="1">{"Output%",#N/A,FALSE,"Output"}</definedName>
    <definedName name="________________________RAC1" hidden="1">#REF!</definedName>
    <definedName name="________________________rwb2" hidden="1">{#N/A,#N/A,FALSE,"Aging Summary";#N/A,#N/A,FALSE,"Ratio Analysis";#N/A,#N/A,FALSE,"Test 120 Day Accts";#N/A,#N/A,FALSE,"Tickmarks"}</definedName>
    <definedName name="________________________rwn1" hidden="1">{#N/A,#N/A,FALSE,"Aging Summary";#N/A,#N/A,FALSE,"Ratio Analysis";#N/A,#N/A,FALSE,"Test 120 Day Accts";#N/A,#N/A,FALSE,"Tickmarks"}</definedName>
    <definedName name="________________________wrn1" hidden="1">{"glc1",#N/A,FALSE,"GLC";"glc2",#N/A,FALSE,"GLC";"glc3",#N/A,FALSE,"GLC";"glc4",#N/A,FALSE,"GLC";"glc5",#N/A,FALSE,"GLC"}</definedName>
    <definedName name="________________________wrn2" hidden="1">{"glc1",#N/A,FALSE,"GLC";"glc2",#N/A,FALSE,"GLC";"glc3",#N/A,FALSE,"GLC";"glc4",#N/A,FALSE,"GLC";"glc5",#N/A,FALSE,"GLC"}</definedName>
    <definedName name="_______________________c" hidden="1">{"ÜBERSICHT",#N/A,FALSE,"ABW KUM";"Kostenzoom",#N/A,FALSE,"ABW KUM";"ÜBERSICHT",#N/A,FALSE,"ABW HORE";"Kostenzoom",#N/A,FALSE,"ABW HORE"}</definedName>
    <definedName name="_______________________CF2" hidden="1">{"Output%",#N/A,FALSE,"Output"}</definedName>
    <definedName name="_______________________RAC1" hidden="1">#REF!</definedName>
    <definedName name="_______________________rwb2" hidden="1">{#N/A,#N/A,FALSE,"Aging Summary";#N/A,#N/A,FALSE,"Ratio Analysis";#N/A,#N/A,FALSE,"Test 120 Day Accts";#N/A,#N/A,FALSE,"Tickmarks"}</definedName>
    <definedName name="_______________________rwn10" hidden="1">{#N/A,#N/A,FALSE,"Aging Summary";#N/A,#N/A,FALSE,"Ratio Analysis";#N/A,#N/A,FALSE,"Test 120 Day Accts";#N/A,#N/A,FALSE,"Tickmarks"}</definedName>
    <definedName name="_______________________rwn3" hidden="1">{"assets",#N/A,FALSE,"historicBS";"liab",#N/A,FALSE,"historicBS";"is",#N/A,FALSE,"historicIS";"ratios",#N/A,FALSE,"ratios"}</definedName>
    <definedName name="_______________________rwn4" hidden="1">{"assets",#N/A,FALSE,"historicBS";"liab",#N/A,FALSE,"historicBS";"is",#N/A,FALSE,"historicIS";"ratios",#N/A,FALSE,"ratios"}</definedName>
    <definedName name="_______________________rwn5" hidden="1">{"glcbs",#N/A,FALSE,"GLCBS";"glccsbs",#N/A,FALSE,"GLCCSBS";"glcis",#N/A,FALSE,"GLCIS";"glccsis",#N/A,FALSE,"GLCCSIS";"glcrat1",#N/A,FALSE,"GLC-ratios1"}</definedName>
    <definedName name="_______________________rwn6" hidden="1">{"glc1",#N/A,FALSE,"GLC";"glc2",#N/A,FALSE,"GLC";"glc3",#N/A,FALSE,"GLC";"glc4",#N/A,FALSE,"GLC";"glc5",#N/A,FALSE,"GLC"}</definedName>
    <definedName name="_____________________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________rwn8" hidden="1">{"glc1",#N/A,FALSE,"GLC";"glc2",#N/A,FALSE,"GLC";"glc3",#N/A,FALSE,"GLC";"glc4",#N/A,FALSE,"GLC";"glc5",#N/A,FALSE,"GLC"}</definedName>
    <definedName name="_____________________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________wrn1" hidden="1">{"glc1",#N/A,FALSE,"GLC";"glc2",#N/A,FALSE,"GLC";"glc3",#N/A,FALSE,"GLC";"glc4",#N/A,FALSE,"GLC";"glc5",#N/A,FALSE,"GLC"}</definedName>
    <definedName name="_______________________wrn2" hidden="1">{"glc1",#N/A,FALSE,"GLC";"glc2",#N/A,FALSE,"GLC";"glc3",#N/A,FALSE,"GLC";"glc4",#N/A,FALSE,"GLC";"glc5",#N/A,FALSE,"GLC"}</definedName>
    <definedName name="______________________c" hidden="1">{"ÜBERSICHT",#N/A,FALSE,"ABW KUM";"Kostenzoom",#N/A,FALSE,"ABW KUM";"ÜBERSICHT",#N/A,FALSE,"ABW HORE";"Kostenzoom",#N/A,FALSE,"ABW HORE"}</definedName>
    <definedName name="______________________CF2" hidden="1">{"Output%",#N/A,FALSE,"Output"}</definedName>
    <definedName name="______________________RAC1" hidden="1">#REF!</definedName>
    <definedName name="______________________rwn1" hidden="1">{#N/A,#N/A,FALSE,"Aging Summary";#N/A,#N/A,FALSE,"Ratio Analysis";#N/A,#N/A,FALSE,"Test 120 Day Accts";#N/A,#N/A,FALSE,"Tickmarks"}</definedName>
    <definedName name="______________________rwn10" hidden="1">{#N/A,#N/A,FALSE,"Aging Summary";#N/A,#N/A,FALSE,"Ratio Analysis";#N/A,#N/A,FALSE,"Test 120 Day Accts";#N/A,#N/A,FALSE,"Tickmarks"}</definedName>
    <definedName name="______________________rwn3" hidden="1">{"assets",#N/A,FALSE,"historicBS";"liab",#N/A,FALSE,"historicBS";"is",#N/A,FALSE,"historicIS";"ratios",#N/A,FALSE,"ratios"}</definedName>
    <definedName name="______________________rwn4" hidden="1">{"assets",#N/A,FALSE,"historicBS";"liab",#N/A,FALSE,"historicBS";"is",#N/A,FALSE,"historicIS";"ratios",#N/A,FALSE,"ratios"}</definedName>
    <definedName name="______________________rwn5" hidden="1">{"glcbs",#N/A,FALSE,"GLCBS";"glccsbs",#N/A,FALSE,"GLCCSBS";"glcis",#N/A,FALSE,"GLCIS";"glccsis",#N/A,FALSE,"GLCCSIS";"glcrat1",#N/A,FALSE,"GLC-ratios1"}</definedName>
    <definedName name="______________________rwn6" hidden="1">{"glc1",#N/A,FALSE,"GLC";"glc2",#N/A,FALSE,"GLC";"glc3",#N/A,FALSE,"GLC";"glc4",#N/A,FALSE,"GLC";"glc5",#N/A,FALSE,"GLC"}</definedName>
    <definedName name="____________________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_______rwn8" hidden="1">{"glc1",#N/A,FALSE,"GLC";"glc2",#N/A,FALSE,"GLC";"glc3",#N/A,FALSE,"GLC";"glc4",#N/A,FALSE,"GLC";"glc5",#N/A,FALSE,"GLC"}</definedName>
    <definedName name="____________________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_______wrn1" hidden="1">{"glc1",#N/A,FALSE,"GLC";"glc2",#N/A,FALSE,"GLC";"glc3",#N/A,FALSE,"GLC";"glc4",#N/A,FALSE,"GLC";"glc5",#N/A,FALSE,"GLC"}</definedName>
    <definedName name="______________________wrn2" hidden="1">{"glc1",#N/A,FALSE,"GLC";"glc2",#N/A,FALSE,"GLC";"glc3",#N/A,FALSE,"GLC";"glc4",#N/A,FALSE,"GLC";"glc5",#N/A,FALSE,"GLC"}</definedName>
    <definedName name="_____________________c" hidden="1">{"ÜBERSICHT",#N/A,FALSE,"ABW KUM";"Kostenzoom",#N/A,FALSE,"ABW KUM";"ÜBERSICHT",#N/A,FALSE,"ABW HORE";"Kostenzoom",#N/A,FALSE,"ABW HORE"}</definedName>
    <definedName name="_____________________CF2" hidden="1">{"Output%",#N/A,FALSE,"Output"}</definedName>
    <definedName name="_____________________RAC1" hidden="1">#REF!</definedName>
    <definedName name="_____________________rwb2" hidden="1">{#N/A,#N/A,FALSE,"Aging Summary";#N/A,#N/A,FALSE,"Ratio Analysis";#N/A,#N/A,FALSE,"Test 120 Day Accts";#N/A,#N/A,FALSE,"Tickmarks"}</definedName>
    <definedName name="_____________________rwn1" hidden="1">{#N/A,#N/A,FALSE,"Aging Summary";#N/A,#N/A,FALSE,"Ratio Analysis";#N/A,#N/A,FALSE,"Test 120 Day Accts";#N/A,#N/A,FALSE,"Tickmarks"}</definedName>
    <definedName name="_____________________rwn10" hidden="1">{#N/A,#N/A,FALSE,"Aging Summary";#N/A,#N/A,FALSE,"Ratio Analysis";#N/A,#N/A,FALSE,"Test 120 Day Accts";#N/A,#N/A,FALSE,"Tickmarks"}</definedName>
    <definedName name="_____________________rwn3" hidden="1">{"assets",#N/A,FALSE,"historicBS";"liab",#N/A,FALSE,"historicBS";"is",#N/A,FALSE,"historicIS";"ratios",#N/A,FALSE,"ratios"}</definedName>
    <definedName name="_____________________rwn4" hidden="1">{"assets",#N/A,FALSE,"historicBS";"liab",#N/A,FALSE,"historicBS";"is",#N/A,FALSE,"historicIS";"ratios",#N/A,FALSE,"ratios"}</definedName>
    <definedName name="_____________________rwn5" hidden="1">{"glcbs",#N/A,FALSE,"GLCBS";"glccsbs",#N/A,FALSE,"GLCCSBS";"glcis",#N/A,FALSE,"GLCIS";"glccsis",#N/A,FALSE,"GLCCSIS";"glcrat1",#N/A,FALSE,"GLC-ratios1"}</definedName>
    <definedName name="_____________________rwn6" hidden="1">{"glc1",#N/A,FALSE,"GLC";"glc2",#N/A,FALSE,"GLC";"glc3",#N/A,FALSE,"GLC";"glc4",#N/A,FALSE,"GLC";"glc5",#N/A,FALSE,"GLC"}</definedName>
    <definedName name="___________________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______rwn8" hidden="1">{"glc1",#N/A,FALSE,"GLC";"glc2",#N/A,FALSE,"GLC";"glc3",#N/A,FALSE,"GLC";"glc4",#N/A,FALSE,"GLC";"glc5",#N/A,FALSE,"GLC"}</definedName>
    <definedName name="___________________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______wrn1" hidden="1">{"glc1",#N/A,FALSE,"GLC";"glc2",#N/A,FALSE,"GLC";"glc3",#N/A,FALSE,"GLC";"glc4",#N/A,FALSE,"GLC";"glc5",#N/A,FALSE,"GLC"}</definedName>
    <definedName name="_____________________wrn2" hidden="1">{"glc1",#N/A,FALSE,"GLC";"glc2",#N/A,FALSE,"GLC";"glc3",#N/A,FALSE,"GLC";"glc4",#N/A,FALSE,"GLC";"glc5",#N/A,FALSE,"GLC"}</definedName>
    <definedName name="____________________c" hidden="1">{"ÜBERSICHT",#N/A,FALSE,"ABW KUM";"Kostenzoom",#N/A,FALSE,"ABW KUM";"ÜBERSICHT",#N/A,FALSE,"ABW HORE";"Kostenzoom",#N/A,FALSE,"ABW HORE"}</definedName>
    <definedName name="____________________CF2" hidden="1">{"Output%",#N/A,FALSE,"Output"}</definedName>
    <definedName name="____________________RAC1" hidden="1">#REF!</definedName>
    <definedName name="____________________rwb2" hidden="1">{#N/A,#N/A,FALSE,"Aging Summary";#N/A,#N/A,FALSE,"Ratio Analysis";#N/A,#N/A,FALSE,"Test 120 Day Accts";#N/A,#N/A,FALSE,"Tickmarks"}</definedName>
    <definedName name="____________________rwn1" hidden="1">{#N/A,#N/A,FALSE,"Aging Summary";#N/A,#N/A,FALSE,"Ratio Analysis";#N/A,#N/A,FALSE,"Test 120 Day Accts";#N/A,#N/A,FALSE,"Tickmarks"}</definedName>
    <definedName name="____________________rwn10" hidden="1">{#N/A,#N/A,FALSE,"Aging Summary";#N/A,#N/A,FALSE,"Ratio Analysis";#N/A,#N/A,FALSE,"Test 120 Day Accts";#N/A,#N/A,FALSE,"Tickmarks"}</definedName>
    <definedName name="____________________rwn3" hidden="1">{"assets",#N/A,FALSE,"historicBS";"liab",#N/A,FALSE,"historicBS";"is",#N/A,FALSE,"historicIS";"ratios",#N/A,FALSE,"ratios"}</definedName>
    <definedName name="____________________rwn4" hidden="1">{"assets",#N/A,FALSE,"historicBS";"liab",#N/A,FALSE,"historicBS";"is",#N/A,FALSE,"historicIS";"ratios",#N/A,FALSE,"ratios"}</definedName>
    <definedName name="____________________rwn5" hidden="1">{"glcbs",#N/A,FALSE,"GLCBS";"glccsbs",#N/A,FALSE,"GLCCSBS";"glcis",#N/A,FALSE,"GLCIS";"glccsis",#N/A,FALSE,"GLCCSIS";"glcrat1",#N/A,FALSE,"GLC-ratios1"}</definedName>
    <definedName name="____________________rwn6" hidden="1">{"glc1",#N/A,FALSE,"GLC";"glc2",#N/A,FALSE,"GLC";"glc3",#N/A,FALSE,"GLC";"glc4",#N/A,FALSE,"GLC";"glc5",#N/A,FALSE,"GLC"}</definedName>
    <definedName name="__________________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_____rwn8" hidden="1">{"glc1",#N/A,FALSE,"GLC";"glc2",#N/A,FALSE,"GLC";"glc3",#N/A,FALSE,"GLC";"glc4",#N/A,FALSE,"GLC";"glc5",#N/A,FALSE,"GLC"}</definedName>
    <definedName name="__________________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_____wrn1" hidden="1">{"glc1",#N/A,FALSE,"GLC";"glc2",#N/A,FALSE,"GLC";"glc3",#N/A,FALSE,"GLC";"glc4",#N/A,FALSE,"GLC";"glc5",#N/A,FALSE,"GLC"}</definedName>
    <definedName name="____________________wrn2" hidden="1">{"glc1",#N/A,FALSE,"GLC";"glc2",#N/A,FALSE,"GLC";"glc3",#N/A,FALSE,"GLC";"glc4",#N/A,FALSE,"GLC";"glc5",#N/A,FALSE,"GLC"}</definedName>
    <definedName name="___________________c" hidden="1">{"ÜBERSICHT",#N/A,FALSE,"ABW KUM";"Kostenzoom",#N/A,FALSE,"ABW KUM";"ÜBERSICHT",#N/A,FALSE,"ABW HORE";"Kostenzoom",#N/A,FALSE,"ABW HORE"}</definedName>
    <definedName name="___________________CF2" hidden="1">{"Output%",#N/A,FALSE,"Output"}</definedName>
    <definedName name="___________________RAC1" hidden="1">#REF!</definedName>
    <definedName name="___________________rwb2" hidden="1">{#N/A,#N/A,FALSE,"Aging Summary";#N/A,#N/A,FALSE,"Ratio Analysis";#N/A,#N/A,FALSE,"Test 120 Day Accts";#N/A,#N/A,FALSE,"Tickmarks"}</definedName>
    <definedName name="___________________rwn1" hidden="1">{#N/A,#N/A,FALSE,"Aging Summary";#N/A,#N/A,FALSE,"Ratio Analysis";#N/A,#N/A,FALSE,"Test 120 Day Accts";#N/A,#N/A,FALSE,"Tickmarks"}</definedName>
    <definedName name="___________________rwn10" hidden="1">{#N/A,#N/A,FALSE,"Aging Summary";#N/A,#N/A,FALSE,"Ratio Analysis";#N/A,#N/A,FALSE,"Test 120 Day Accts";#N/A,#N/A,FALSE,"Tickmarks"}</definedName>
    <definedName name="___________________rwn3" hidden="1">{"assets",#N/A,FALSE,"historicBS";"liab",#N/A,FALSE,"historicBS";"is",#N/A,FALSE,"historicIS";"ratios",#N/A,FALSE,"ratios"}</definedName>
    <definedName name="___________________rwn4" hidden="1">{"assets",#N/A,FALSE,"historicBS";"liab",#N/A,FALSE,"historicBS";"is",#N/A,FALSE,"historicIS";"ratios",#N/A,FALSE,"ratios"}</definedName>
    <definedName name="___________________rwn5" hidden="1">{"glcbs",#N/A,FALSE,"GLCBS";"glccsbs",#N/A,FALSE,"GLCCSBS";"glcis",#N/A,FALSE,"GLCIS";"glccsis",#N/A,FALSE,"GLCCSIS";"glcrat1",#N/A,FALSE,"GLC-ratios1"}</definedName>
    <definedName name="___________________rwn6" hidden="1">{"glc1",#N/A,FALSE,"GLC";"glc2",#N/A,FALSE,"GLC";"glc3",#N/A,FALSE,"GLC";"glc4",#N/A,FALSE,"GLC";"glc5",#N/A,FALSE,"GLC"}</definedName>
    <definedName name="_________________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____rwn8" hidden="1">{"glc1",#N/A,FALSE,"GLC";"glc2",#N/A,FALSE,"GLC";"glc3",#N/A,FALSE,"GLC";"glc4",#N/A,FALSE,"GLC";"glc5",#N/A,FALSE,"GLC"}</definedName>
    <definedName name="_________________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____wrn1" hidden="1">{"glc1",#N/A,FALSE,"GLC";"glc2",#N/A,FALSE,"GLC";"glc3",#N/A,FALSE,"GLC";"glc4",#N/A,FALSE,"GLC";"glc5",#N/A,FALSE,"GLC"}</definedName>
    <definedName name="___________________wrn2" hidden="1">{"glc1",#N/A,FALSE,"GLC";"glc2",#N/A,FALSE,"GLC";"glc3",#N/A,FALSE,"GLC";"glc4",#N/A,FALSE,"GLC";"glc5",#N/A,FALSE,"GLC"}</definedName>
    <definedName name="__________________c" hidden="1">{"ÜBERSICHT",#N/A,FALSE,"ABW KUM";"Kostenzoom",#N/A,FALSE,"ABW KUM";"ÜBERSICHT",#N/A,FALSE,"ABW HORE";"Kostenzoom",#N/A,FALSE,"ABW HORE"}</definedName>
    <definedName name="__________________CF2" hidden="1">{"Output%",#N/A,FALSE,"Output"}</definedName>
    <definedName name="__________________RAC1" hidden="1">#REF!</definedName>
    <definedName name="__________________rwb2" hidden="1">{#N/A,#N/A,FALSE,"Aging Summary";#N/A,#N/A,FALSE,"Ratio Analysis";#N/A,#N/A,FALSE,"Test 120 Day Accts";#N/A,#N/A,FALSE,"Tickmarks"}</definedName>
    <definedName name="__________________rwn1" hidden="1">{#N/A,#N/A,FALSE,"Aging Summary";#N/A,#N/A,FALSE,"Ratio Analysis";#N/A,#N/A,FALSE,"Test 120 Day Accts";#N/A,#N/A,FALSE,"Tickmarks"}</definedName>
    <definedName name="__________________rwn10" hidden="1">{#N/A,#N/A,FALSE,"Aging Summary";#N/A,#N/A,FALSE,"Ratio Analysis";#N/A,#N/A,FALSE,"Test 120 Day Accts";#N/A,#N/A,FALSE,"Tickmarks"}</definedName>
    <definedName name="__________________rwn3" hidden="1">{"assets",#N/A,FALSE,"historicBS";"liab",#N/A,FALSE,"historicBS";"is",#N/A,FALSE,"historicIS";"ratios",#N/A,FALSE,"ratios"}</definedName>
    <definedName name="__________________rwn4" hidden="1">{"assets",#N/A,FALSE,"historicBS";"liab",#N/A,FALSE,"historicBS";"is",#N/A,FALSE,"historicIS";"ratios",#N/A,FALSE,"ratios"}</definedName>
    <definedName name="__________________rwn5" hidden="1">{"glcbs",#N/A,FALSE,"GLCBS";"glccsbs",#N/A,FALSE,"GLCCSBS";"glcis",#N/A,FALSE,"GLCIS";"glccsis",#N/A,FALSE,"GLCCSIS";"glcrat1",#N/A,FALSE,"GLC-ratios1"}</definedName>
    <definedName name="__________________rwn6" hidden="1">{"glc1",#N/A,FALSE,"GLC";"glc2",#N/A,FALSE,"GLC";"glc3",#N/A,FALSE,"GLC";"glc4",#N/A,FALSE,"GLC";"glc5",#N/A,FALSE,"GLC"}</definedName>
    <definedName name="________________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___rwn8" hidden="1">{"glc1",#N/A,FALSE,"GLC";"glc2",#N/A,FALSE,"GLC";"glc3",#N/A,FALSE,"GLC";"glc4",#N/A,FALSE,"GLC";"glc5",#N/A,FALSE,"GLC"}</definedName>
    <definedName name="________________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___wrn1" hidden="1">{"glc1",#N/A,FALSE,"GLC";"glc2",#N/A,FALSE,"GLC";"glc3",#N/A,FALSE,"GLC";"glc4",#N/A,FALSE,"GLC";"glc5",#N/A,FALSE,"GLC"}</definedName>
    <definedName name="__________________wrn2" hidden="1">{"glc1",#N/A,FALSE,"GLC";"glc2",#N/A,FALSE,"GLC";"glc3",#N/A,FALSE,"GLC";"glc4",#N/A,FALSE,"GLC";"glc5",#N/A,FALSE,"GLC"}</definedName>
    <definedName name="_________________c" hidden="1">{"ÜBERSICHT",#N/A,FALSE,"ABW KUM";"Kostenzoom",#N/A,FALSE,"ABW KUM";"ÜBERSICHT",#N/A,FALSE,"ABW HORE";"Kostenzoom",#N/A,FALSE,"ABW HORE"}</definedName>
    <definedName name="_________________CF2" hidden="1">{"Output%",#N/A,FALSE,"Output"}</definedName>
    <definedName name="_________________RAC1" hidden="1">#REF!</definedName>
    <definedName name="_________________rwb2" hidden="1">{#N/A,#N/A,FALSE,"Aging Summary";#N/A,#N/A,FALSE,"Ratio Analysis";#N/A,#N/A,FALSE,"Test 120 Day Accts";#N/A,#N/A,FALSE,"Tickmarks"}</definedName>
    <definedName name="_________________rwn1" hidden="1">{#N/A,#N/A,FALSE,"Aging Summary";#N/A,#N/A,FALSE,"Ratio Analysis";#N/A,#N/A,FALSE,"Test 120 Day Accts";#N/A,#N/A,FALSE,"Tickmarks"}</definedName>
    <definedName name="_________________rwn10" hidden="1">{#N/A,#N/A,FALSE,"Aging Summary";#N/A,#N/A,FALSE,"Ratio Analysis";#N/A,#N/A,FALSE,"Test 120 Day Accts";#N/A,#N/A,FALSE,"Tickmarks"}</definedName>
    <definedName name="_________________rwn3" hidden="1">{"assets",#N/A,FALSE,"historicBS";"liab",#N/A,FALSE,"historicBS";"is",#N/A,FALSE,"historicIS";"ratios",#N/A,FALSE,"ratios"}</definedName>
    <definedName name="_________________rwn4" hidden="1">{"assets",#N/A,FALSE,"historicBS";"liab",#N/A,FALSE,"historicBS";"is",#N/A,FALSE,"historicIS";"ratios",#N/A,FALSE,"ratios"}</definedName>
    <definedName name="_________________rwn5" hidden="1">{"glcbs",#N/A,FALSE,"GLCBS";"glccsbs",#N/A,FALSE,"GLCCSBS";"glcis",#N/A,FALSE,"GLCIS";"glccsis",#N/A,FALSE,"GLCCSIS";"glcrat1",#N/A,FALSE,"GLC-ratios1"}</definedName>
    <definedName name="_________________rwn6" hidden="1">{"glc1",#N/A,FALSE,"GLC";"glc2",#N/A,FALSE,"GLC";"glc3",#N/A,FALSE,"GLC";"glc4",#N/A,FALSE,"GLC";"glc5",#N/A,FALSE,"GLC"}</definedName>
    <definedName name="_______________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__rwn8" hidden="1">{"glc1",#N/A,FALSE,"GLC";"glc2",#N/A,FALSE,"GLC";"glc3",#N/A,FALSE,"GLC";"glc4",#N/A,FALSE,"GLC";"glc5",#N/A,FALSE,"GLC"}</definedName>
    <definedName name="_______________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__wrn1" hidden="1">{"glc1",#N/A,FALSE,"GLC";"glc2",#N/A,FALSE,"GLC";"glc3",#N/A,FALSE,"GLC";"glc4",#N/A,FALSE,"GLC";"glc5",#N/A,FALSE,"GLC"}</definedName>
    <definedName name="_________________wrn2" hidden="1">{"glc1",#N/A,FALSE,"GLC";"glc2",#N/A,FALSE,"GLC";"glc3",#N/A,FALSE,"GLC";"glc4",#N/A,FALSE,"GLC";"glc5",#N/A,FALSE,"GLC"}</definedName>
    <definedName name="_________________wrn222" hidden="1">{"glc1",#N/A,FALSE,"GLC";"glc2",#N/A,FALSE,"GLC";"glc3",#N/A,FALSE,"GLC";"glc4",#N/A,FALSE,"GLC";"glc5",#N/A,FALSE,"GLC"}</definedName>
    <definedName name="________________c" hidden="1">{"ÜBERSICHT",#N/A,FALSE,"ABW KUM";"Kostenzoom",#N/A,FALSE,"ABW KUM";"ÜBERSICHT",#N/A,FALSE,"ABW HORE";"Kostenzoom",#N/A,FALSE,"ABW HORE"}</definedName>
    <definedName name="________________CF2" hidden="1">{"Output%",#N/A,FALSE,"Output"}</definedName>
    <definedName name="________________RAC1" hidden="1">#REF!</definedName>
    <definedName name="________________rwb2" hidden="1">{#N/A,#N/A,FALSE,"Aging Summary";#N/A,#N/A,FALSE,"Ratio Analysis";#N/A,#N/A,FALSE,"Test 120 Day Accts";#N/A,#N/A,FALSE,"Tickmarks"}</definedName>
    <definedName name="________________rwn1" hidden="1">{#N/A,#N/A,FALSE,"Aging Summary";#N/A,#N/A,FALSE,"Ratio Analysis";#N/A,#N/A,FALSE,"Test 120 Day Accts";#N/A,#N/A,FALSE,"Tickmarks"}</definedName>
    <definedName name="________________rwn10" hidden="1">{#N/A,#N/A,FALSE,"Aging Summary";#N/A,#N/A,FALSE,"Ratio Analysis";#N/A,#N/A,FALSE,"Test 120 Day Accts";#N/A,#N/A,FALSE,"Tickmarks"}</definedName>
    <definedName name="________________rwn3" hidden="1">{"assets",#N/A,FALSE,"historicBS";"liab",#N/A,FALSE,"historicBS";"is",#N/A,FALSE,"historicIS";"ratios",#N/A,FALSE,"ratios"}</definedName>
    <definedName name="________________rwn4" hidden="1">{"assets",#N/A,FALSE,"historicBS";"liab",#N/A,FALSE,"historicBS";"is",#N/A,FALSE,"historicIS";"ratios",#N/A,FALSE,"ratios"}</definedName>
    <definedName name="________________rwn5" hidden="1">{"glcbs",#N/A,FALSE,"GLCBS";"glccsbs",#N/A,FALSE,"GLCCSBS";"glcis",#N/A,FALSE,"GLCIS";"glccsis",#N/A,FALSE,"GLCCSIS";"glcrat1",#N/A,FALSE,"GLC-ratios1"}</definedName>
    <definedName name="________________rwn6" hidden="1">{"glc1",#N/A,FALSE,"GLC";"glc2",#N/A,FALSE,"GLC";"glc3",#N/A,FALSE,"GLC";"glc4",#N/A,FALSE,"GLC";"glc5",#N/A,FALSE,"GLC"}</definedName>
    <definedName name="______________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_rwn8" hidden="1">{"glc1",#N/A,FALSE,"GLC";"glc2",#N/A,FALSE,"GLC";"glc3",#N/A,FALSE,"GLC";"glc4",#N/A,FALSE,"GLC";"glc5",#N/A,FALSE,"GLC"}</definedName>
    <definedName name="______________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_wrn1" hidden="1">{"glc1",#N/A,FALSE,"GLC";"glc2",#N/A,FALSE,"GLC";"glc3",#N/A,FALSE,"GLC";"glc4",#N/A,FALSE,"GLC";"glc5",#N/A,FALSE,"GLC"}</definedName>
    <definedName name="________________wrn2" hidden="1">{"glc1",#N/A,FALSE,"GLC";"glc2",#N/A,FALSE,"GLC";"glc3",#N/A,FALSE,"GLC";"glc4",#N/A,FALSE,"GLC";"glc5",#N/A,FALSE,"GLC"}</definedName>
    <definedName name="________________wrn222" hidden="1">{"glc1",#N/A,FALSE,"GLC";"glc2",#N/A,FALSE,"GLC";"glc3",#N/A,FALSE,"GLC";"glc4",#N/A,FALSE,"GLC";"glc5",#N/A,FALSE,"GLC"}</definedName>
    <definedName name="_______________c" hidden="1">{"ÜBERSICHT",#N/A,FALSE,"ABW KUM";"Kostenzoom",#N/A,FALSE,"ABW KUM";"ÜBERSICHT",#N/A,FALSE,"ABW HORE";"Kostenzoom",#N/A,FALSE,"ABW HORE"}</definedName>
    <definedName name="_______________CF2" hidden="1">{"Output%",#N/A,FALSE,"Output"}</definedName>
    <definedName name="_______________RAC1" hidden="1">#REF!</definedName>
    <definedName name="_______________rwb2" hidden="1">{#N/A,#N/A,FALSE,"Aging Summary";#N/A,#N/A,FALSE,"Ratio Analysis";#N/A,#N/A,FALSE,"Test 120 Day Accts";#N/A,#N/A,FALSE,"Tickmarks"}</definedName>
    <definedName name="_______________rwn1" hidden="1">{#N/A,#N/A,FALSE,"Aging Summary";#N/A,#N/A,FALSE,"Ratio Analysis";#N/A,#N/A,FALSE,"Test 120 Day Accts";#N/A,#N/A,FALSE,"Tickmarks"}</definedName>
    <definedName name="_______________rwn10" hidden="1">{#N/A,#N/A,FALSE,"Aging Summary";#N/A,#N/A,FALSE,"Ratio Analysis";#N/A,#N/A,FALSE,"Test 120 Day Accts";#N/A,#N/A,FALSE,"Tickmarks"}</definedName>
    <definedName name="_______________rwn3" hidden="1">{"assets",#N/A,FALSE,"historicBS";"liab",#N/A,FALSE,"historicBS";"is",#N/A,FALSE,"historicIS";"ratios",#N/A,FALSE,"ratios"}</definedName>
    <definedName name="_______________rwn4" hidden="1">{"assets",#N/A,FALSE,"historicBS";"liab",#N/A,FALSE,"historicBS";"is",#N/A,FALSE,"historicIS";"ratios",#N/A,FALSE,"ratios"}</definedName>
    <definedName name="_______________rwn5" hidden="1">{"glcbs",#N/A,FALSE,"GLCBS";"glccsbs",#N/A,FALSE,"GLCCSBS";"glcis",#N/A,FALSE,"GLCIS";"glccsis",#N/A,FALSE,"GLCCSIS";"glcrat1",#N/A,FALSE,"GLC-ratios1"}</definedName>
    <definedName name="_______________rwn6" hidden="1">{"glc1",#N/A,FALSE,"GLC";"glc2",#N/A,FALSE,"GLC";"glc3",#N/A,FALSE,"GLC";"glc4",#N/A,FALSE,"GLC";"glc5",#N/A,FALSE,"GLC"}</definedName>
    <definedName name="_____________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rwn8" hidden="1">{"glc1",#N/A,FALSE,"GLC";"glc2",#N/A,FALSE,"GLC";"glc3",#N/A,FALSE,"GLC";"glc4",#N/A,FALSE,"GLC";"glc5",#N/A,FALSE,"GLC"}</definedName>
    <definedName name="_____________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_wrn1" hidden="1">{"glc1",#N/A,FALSE,"GLC";"glc2",#N/A,FALSE,"GLC";"glc3",#N/A,FALSE,"GLC";"glc4",#N/A,FALSE,"GLC";"glc5",#N/A,FALSE,"GLC"}</definedName>
    <definedName name="_______________wrn2" hidden="1">{"glc1",#N/A,FALSE,"GLC";"glc2",#N/A,FALSE,"GLC";"glc3",#N/A,FALSE,"GLC";"glc4",#N/A,FALSE,"GLC";"glc5",#N/A,FALSE,"GLC"}</definedName>
    <definedName name="_______________wrn222" hidden="1">{"glc1",#N/A,FALSE,"GLC";"glc2",#N/A,FALSE,"GLC";"glc3",#N/A,FALSE,"GLC";"glc4",#N/A,FALSE,"GLC";"glc5",#N/A,FALSE,"GLC"}</definedName>
    <definedName name="______________c" hidden="1">{"ÜBERSICHT",#N/A,FALSE,"ABW KUM";"Kostenzoom",#N/A,FALSE,"ABW KUM";"ÜBERSICHT",#N/A,FALSE,"ABW HORE";"Kostenzoom",#N/A,FALSE,"ABW HORE"}</definedName>
    <definedName name="______________CF2" hidden="1">{"Output%",#N/A,FALSE,"Output"}</definedName>
    <definedName name="______________RAC1" hidden="1">#REF!</definedName>
    <definedName name="______________rwb2" hidden="1">{#N/A,#N/A,FALSE,"Aging Summary";#N/A,#N/A,FALSE,"Ratio Analysis";#N/A,#N/A,FALSE,"Test 120 Day Accts";#N/A,#N/A,FALSE,"Tickmarks"}</definedName>
    <definedName name="______________rwn1" hidden="1">{#N/A,#N/A,FALSE,"Aging Summary";#N/A,#N/A,FALSE,"Ratio Analysis";#N/A,#N/A,FALSE,"Test 120 Day Accts";#N/A,#N/A,FALSE,"Tickmarks"}</definedName>
    <definedName name="______________rwn10" hidden="1">{#N/A,#N/A,FALSE,"Aging Summary";#N/A,#N/A,FALSE,"Ratio Analysis";#N/A,#N/A,FALSE,"Test 120 Day Accts";#N/A,#N/A,FALSE,"Tickmarks"}</definedName>
    <definedName name="______________rwn3" hidden="1">{"assets",#N/A,FALSE,"historicBS";"liab",#N/A,FALSE,"historicBS";"is",#N/A,FALSE,"historicIS";"ratios",#N/A,FALSE,"ratios"}</definedName>
    <definedName name="______________rwn4" hidden="1">{"assets",#N/A,FALSE,"historicBS";"liab",#N/A,FALSE,"historicBS";"is",#N/A,FALSE,"historicIS";"ratios",#N/A,FALSE,"ratios"}</definedName>
    <definedName name="______________rwn5" hidden="1">{"glcbs",#N/A,FALSE,"GLCBS";"glccsbs",#N/A,FALSE,"GLCCSBS";"glcis",#N/A,FALSE,"GLCIS";"glccsis",#N/A,FALSE,"GLCCSIS";"glcrat1",#N/A,FALSE,"GLC-ratios1"}</definedName>
    <definedName name="______________rwn6" hidden="1">{"glc1",#N/A,FALSE,"GLC";"glc2",#N/A,FALSE,"GLC";"glc3",#N/A,FALSE,"GLC";"glc4",#N/A,FALSE,"GLC";"glc5",#N/A,FALSE,"GLC"}</definedName>
    <definedName name="____________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rwn8" hidden="1">{"glc1",#N/A,FALSE,"GLC";"glc2",#N/A,FALSE,"GLC";"glc3",#N/A,FALSE,"GLC";"glc4",#N/A,FALSE,"GLC";"glc5",#N/A,FALSE,"GLC"}</definedName>
    <definedName name="____________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_wrn1" hidden="1">{"glc1",#N/A,FALSE,"GLC";"glc2",#N/A,FALSE,"GLC";"glc3",#N/A,FALSE,"GLC";"glc4",#N/A,FALSE,"GLC";"glc5",#N/A,FALSE,"GLC"}</definedName>
    <definedName name="______________wrn2" hidden="1">{"glc1",#N/A,FALSE,"GLC";"glc2",#N/A,FALSE,"GLC";"glc3",#N/A,FALSE,"GLC";"glc4",#N/A,FALSE,"GLC";"glc5",#N/A,FALSE,"GLC"}</definedName>
    <definedName name="______________wrn222" hidden="1">{"glc1",#N/A,FALSE,"GLC";"glc2",#N/A,FALSE,"GLC";"glc3",#N/A,FALSE,"GLC";"glc4",#N/A,FALSE,"GLC";"glc5",#N/A,FALSE,"GLC"}</definedName>
    <definedName name="_____________c" hidden="1">{"ÜBERSICHT",#N/A,FALSE,"ABW KUM";"Kostenzoom",#N/A,FALSE,"ABW KUM";"ÜBERSICHT",#N/A,FALSE,"ABW HORE";"Kostenzoom",#N/A,FALSE,"ABW HORE"}</definedName>
    <definedName name="_____________CF2" hidden="1">{"Output%",#N/A,FALSE,"Output"}</definedName>
    <definedName name="_____________RAC1" hidden="1">#REF!</definedName>
    <definedName name="_____________rwb2" hidden="1">{#N/A,#N/A,FALSE,"Aging Summary";#N/A,#N/A,FALSE,"Ratio Analysis";#N/A,#N/A,FALSE,"Test 120 Day Accts";#N/A,#N/A,FALSE,"Tickmarks"}</definedName>
    <definedName name="_____________rwn1" hidden="1">{#N/A,#N/A,FALSE,"Aging Summary";#N/A,#N/A,FALSE,"Ratio Analysis";#N/A,#N/A,FALSE,"Test 120 Day Accts";#N/A,#N/A,FALSE,"Tickmarks"}</definedName>
    <definedName name="_____________rwn10" hidden="1">{#N/A,#N/A,FALSE,"Aging Summary";#N/A,#N/A,FALSE,"Ratio Analysis";#N/A,#N/A,FALSE,"Test 120 Day Accts";#N/A,#N/A,FALSE,"Tickmarks"}</definedName>
    <definedName name="_____________rwn3" hidden="1">{"assets",#N/A,FALSE,"historicBS";"liab",#N/A,FALSE,"historicBS";"is",#N/A,FALSE,"historicIS";"ratios",#N/A,FALSE,"ratios"}</definedName>
    <definedName name="_____________rwn4" hidden="1">{"assets",#N/A,FALSE,"historicBS";"liab",#N/A,FALSE,"historicBS";"is",#N/A,FALSE,"historicIS";"ratios",#N/A,FALSE,"ratios"}</definedName>
    <definedName name="_____________rwn5" hidden="1">{"glcbs",#N/A,FALSE,"GLCBS";"glccsbs",#N/A,FALSE,"GLCCSBS";"glcis",#N/A,FALSE,"GLCIS";"glccsis",#N/A,FALSE,"GLCCSIS";"glcrat1",#N/A,FALSE,"GLC-ratios1"}</definedName>
    <definedName name="_____________rwn6" hidden="1">{"glc1",#N/A,FALSE,"GLC";"glc2",#N/A,FALSE,"GLC";"glc3",#N/A,FALSE,"GLC";"glc4",#N/A,FALSE,"GLC";"glc5",#N/A,FALSE,"GLC"}</definedName>
    <definedName name="___________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rwn8" hidden="1">{"glc1",#N/A,FALSE,"GLC";"glc2",#N/A,FALSE,"GLC";"glc3",#N/A,FALSE,"GLC";"glc4",#N/A,FALSE,"GLC";"glc5",#N/A,FALSE,"GLC"}</definedName>
    <definedName name="___________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_wrn1" hidden="1">{"glc1",#N/A,FALSE,"GLC";"glc2",#N/A,FALSE,"GLC";"glc3",#N/A,FALSE,"GLC";"glc4",#N/A,FALSE,"GLC";"glc5",#N/A,FALSE,"GLC"}</definedName>
    <definedName name="_____________wrn2" hidden="1">{"glc1",#N/A,FALSE,"GLC";"glc2",#N/A,FALSE,"GLC";"glc3",#N/A,FALSE,"GLC";"glc4",#N/A,FALSE,"GLC";"glc5",#N/A,FALSE,"GLC"}</definedName>
    <definedName name="_____________wrn222" hidden="1">{"glc1",#N/A,FALSE,"GLC";"glc2",#N/A,FALSE,"GLC";"glc3",#N/A,FALSE,"GLC";"glc4",#N/A,FALSE,"GLC";"glc5",#N/A,FALSE,"GLC"}</definedName>
    <definedName name="____________c" hidden="1">{"ÜBERSICHT",#N/A,FALSE,"ABW KUM";"Kostenzoom",#N/A,FALSE,"ABW KUM";"ÜBERSICHT",#N/A,FALSE,"ABW HORE";"Kostenzoom",#N/A,FALSE,"ABW HORE"}</definedName>
    <definedName name="____________CF2" hidden="1">{"Output%",#N/A,FALSE,"Output"}</definedName>
    <definedName name="____________RAC1" hidden="1">#REF!</definedName>
    <definedName name="____________rwb2" hidden="1">{#N/A,#N/A,FALSE,"Aging Summary";#N/A,#N/A,FALSE,"Ratio Analysis";#N/A,#N/A,FALSE,"Test 120 Day Accts";#N/A,#N/A,FALSE,"Tickmarks"}</definedName>
    <definedName name="____________rwn1" hidden="1">{#N/A,#N/A,FALSE,"Aging Summary";#N/A,#N/A,FALSE,"Ratio Analysis";#N/A,#N/A,FALSE,"Test 120 Day Accts";#N/A,#N/A,FALSE,"Tickmarks"}</definedName>
    <definedName name="____________rwn10" hidden="1">{#N/A,#N/A,FALSE,"Aging Summary";#N/A,#N/A,FALSE,"Ratio Analysis";#N/A,#N/A,FALSE,"Test 120 Day Accts";#N/A,#N/A,FALSE,"Tickmarks"}</definedName>
    <definedName name="____________rwn3" hidden="1">{"assets",#N/A,FALSE,"historicBS";"liab",#N/A,FALSE,"historicBS";"is",#N/A,FALSE,"historicIS";"ratios",#N/A,FALSE,"ratios"}</definedName>
    <definedName name="____________rwn4" hidden="1">{"assets",#N/A,FALSE,"historicBS";"liab",#N/A,FALSE,"historicBS";"is",#N/A,FALSE,"historicIS";"ratios",#N/A,FALSE,"ratios"}</definedName>
    <definedName name="____________rwn5" hidden="1">{"glcbs",#N/A,FALSE,"GLCBS";"glccsbs",#N/A,FALSE,"GLCCSBS";"glcis",#N/A,FALSE,"GLCIS";"glccsis",#N/A,FALSE,"GLCCSIS";"glcrat1",#N/A,FALSE,"GLC-ratios1"}</definedName>
    <definedName name="____________rwn6" hidden="1">{"glc1",#N/A,FALSE,"GLC";"glc2",#N/A,FALSE,"GLC";"glc3",#N/A,FALSE,"GLC";"glc4",#N/A,FALSE,"GLC";"glc5",#N/A,FALSE,"GLC"}</definedName>
    <definedName name="__________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rwn8" hidden="1">{"glc1",#N/A,FALSE,"GLC";"glc2",#N/A,FALSE,"GLC";"glc3",#N/A,FALSE,"GLC";"glc4",#N/A,FALSE,"GLC";"glc5",#N/A,FALSE,"GLC"}</definedName>
    <definedName name="__________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_SDU99">[1]ЗАО_н.ит!#REF!</definedName>
    <definedName name="____________USD99">[1]ЗАО_н.ит!#REF!</definedName>
    <definedName name="____________wrn1" hidden="1">{"glc1",#N/A,FALSE,"GLC";"glc2",#N/A,FALSE,"GLC";"glc3",#N/A,FALSE,"GLC";"glc4",#N/A,FALSE,"GLC";"glc5",#N/A,FALSE,"GLC"}</definedName>
    <definedName name="____________wrn2" hidden="1">{"glc1",#N/A,FALSE,"GLC";"glc2",#N/A,FALSE,"GLC";"glc3",#N/A,FALSE,"GLC";"glc4",#N/A,FALSE,"GLC";"glc5",#N/A,FALSE,"GLC"}</definedName>
    <definedName name="____________wrn222" hidden="1">{"glc1",#N/A,FALSE,"GLC";"glc2",#N/A,FALSE,"GLC";"glc3",#N/A,FALSE,"GLC";"glc4",#N/A,FALSE,"GLC";"glc5",#N/A,FALSE,"GLC"}</definedName>
    <definedName name="___________c" hidden="1">{"ÜBERSICHT",#N/A,FALSE,"ABW KUM";"Kostenzoom",#N/A,FALSE,"ABW KUM";"ÜBERSICHT",#N/A,FALSE,"ABW HORE";"Kostenzoom",#N/A,FALSE,"ABW HORE"}</definedName>
    <definedName name="___________CF2" hidden="1">{"Output%",#N/A,FALSE,"Output"}</definedName>
    <definedName name="___________RAC1" hidden="1">#REF!</definedName>
    <definedName name="___________rwb2" hidden="1">{#N/A,#N/A,FALSE,"Aging Summary";#N/A,#N/A,FALSE,"Ratio Analysis";#N/A,#N/A,FALSE,"Test 120 Day Accts";#N/A,#N/A,FALSE,"Tickmarks"}</definedName>
    <definedName name="___________rwn1" hidden="1">{#N/A,#N/A,FALSE,"Aging Summary";#N/A,#N/A,FALSE,"Ratio Analysis";#N/A,#N/A,FALSE,"Test 120 Day Accts";#N/A,#N/A,FALSE,"Tickmarks"}</definedName>
    <definedName name="___________rwn10" hidden="1">{#N/A,#N/A,FALSE,"Aging Summary";#N/A,#N/A,FALSE,"Ratio Analysis";#N/A,#N/A,FALSE,"Test 120 Day Accts";#N/A,#N/A,FALSE,"Tickmarks"}</definedName>
    <definedName name="___________rwn3" hidden="1">{"assets",#N/A,FALSE,"historicBS";"liab",#N/A,FALSE,"historicBS";"is",#N/A,FALSE,"historicIS";"ratios",#N/A,FALSE,"ratios"}</definedName>
    <definedName name="___________rwn4" hidden="1">{"assets",#N/A,FALSE,"historicBS";"liab",#N/A,FALSE,"historicBS";"is",#N/A,FALSE,"historicIS";"ratios",#N/A,FALSE,"ratios"}</definedName>
    <definedName name="___________rwn5" hidden="1">{"glcbs",#N/A,FALSE,"GLCBS";"glccsbs",#N/A,FALSE,"GLCCSBS";"glcis",#N/A,FALSE,"GLCIS";"glccsis",#N/A,FALSE,"GLCCSIS";"glcrat1",#N/A,FALSE,"GLC-ratios1"}</definedName>
    <definedName name="___________rwn6" hidden="1">{"glc1",#N/A,FALSE,"GLC";"glc2",#N/A,FALSE,"GLC";"glc3",#N/A,FALSE,"GLC";"glc4",#N/A,FALSE,"GLC";"glc5",#N/A,FALSE,"GLC"}</definedName>
    <definedName name="_________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rwn8" hidden="1">{"glc1",#N/A,FALSE,"GLC";"glc2",#N/A,FALSE,"GLC";"glc3",#N/A,FALSE,"GLC";"glc4",#N/A,FALSE,"GLC";"glc5",#N/A,FALSE,"GLC"}</definedName>
    <definedName name="_________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_SDU99">[1]ЗАО_н.ит!#REF!</definedName>
    <definedName name="___________USD99">[1]ЗАО_н.ит!#REF!</definedName>
    <definedName name="___________wrn1" hidden="1">{"glc1",#N/A,FALSE,"GLC";"glc2",#N/A,FALSE,"GLC";"glc3",#N/A,FALSE,"GLC";"glc4",#N/A,FALSE,"GLC";"glc5",#N/A,FALSE,"GLC"}</definedName>
    <definedName name="___________wrn2" hidden="1">{"glc1",#N/A,FALSE,"GLC";"glc2",#N/A,FALSE,"GLC";"glc3",#N/A,FALSE,"GLC";"glc4",#N/A,FALSE,"GLC";"glc5",#N/A,FALSE,"GLC"}</definedName>
    <definedName name="___________wrn222" hidden="1">{"glc1",#N/A,FALSE,"GLC";"glc2",#N/A,FALSE,"GLC";"glc3",#N/A,FALSE,"GLC";"glc4",#N/A,FALSE,"GLC";"glc5",#N/A,FALSE,"GLC"}</definedName>
    <definedName name="__________c" hidden="1">{"ÜBERSICHT",#N/A,FALSE,"ABW KUM";"Kostenzoom",#N/A,FALSE,"ABW KUM";"ÜBERSICHT",#N/A,FALSE,"ABW HORE";"Kostenzoom",#N/A,FALSE,"ABW HORE"}</definedName>
    <definedName name="__________CF2" hidden="1">{"Output%",#N/A,FALSE,"Output"}</definedName>
    <definedName name="__________RAC1" hidden="1">#REF!</definedName>
    <definedName name="__________rwb2" hidden="1">{#N/A,#N/A,FALSE,"Aging Summary";#N/A,#N/A,FALSE,"Ratio Analysis";#N/A,#N/A,FALSE,"Test 120 Day Accts";#N/A,#N/A,FALSE,"Tickmarks"}</definedName>
    <definedName name="__________rwn1" hidden="1">{#N/A,#N/A,FALSE,"Aging Summary";#N/A,#N/A,FALSE,"Ratio Analysis";#N/A,#N/A,FALSE,"Test 120 Day Accts";#N/A,#N/A,FALSE,"Tickmarks"}</definedName>
    <definedName name="__________rwn10" hidden="1">{#N/A,#N/A,FALSE,"Aging Summary";#N/A,#N/A,FALSE,"Ratio Analysis";#N/A,#N/A,FALSE,"Test 120 Day Accts";#N/A,#N/A,FALSE,"Tickmarks"}</definedName>
    <definedName name="__________rwn3" hidden="1">{"assets",#N/A,FALSE,"historicBS";"liab",#N/A,FALSE,"historicBS";"is",#N/A,FALSE,"historicIS";"ratios",#N/A,FALSE,"ratios"}</definedName>
    <definedName name="__________rwn4" hidden="1">{"assets",#N/A,FALSE,"historicBS";"liab",#N/A,FALSE,"historicBS";"is",#N/A,FALSE,"historicIS";"ratios",#N/A,FALSE,"ratios"}</definedName>
    <definedName name="__________rwn5" hidden="1">{"glcbs",#N/A,FALSE,"GLCBS";"glccsbs",#N/A,FALSE,"GLCCSBS";"glcis",#N/A,FALSE,"GLCIS";"glccsis",#N/A,FALSE,"GLCCSIS";"glcrat1",#N/A,FALSE,"GLC-ratios1"}</definedName>
    <definedName name="__________rwn6" hidden="1">{"glc1",#N/A,FALSE,"GLC";"glc2",#N/A,FALSE,"GLC";"glc3",#N/A,FALSE,"GLC";"glc4",#N/A,FALSE,"GLC";"glc5",#N/A,FALSE,"GLC"}</definedName>
    <definedName name="________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rwn8" hidden="1">{"glc1",#N/A,FALSE,"GLC";"glc2",#N/A,FALSE,"GLC";"glc3",#N/A,FALSE,"GLC";"glc4",#N/A,FALSE,"GLC";"glc5",#N/A,FALSE,"GLC"}</definedName>
    <definedName name="________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_SDU99">[1]ЗАО_н.ит!#REF!</definedName>
    <definedName name="__________USD99">[1]ЗАО_н.ит!#REF!</definedName>
    <definedName name="__________wrn1" hidden="1">{"glc1",#N/A,FALSE,"GLC";"glc2",#N/A,FALSE,"GLC";"glc3",#N/A,FALSE,"GLC";"glc4",#N/A,FALSE,"GLC";"glc5",#N/A,FALSE,"GLC"}</definedName>
    <definedName name="__________wrn2" hidden="1">{"glc1",#N/A,FALSE,"GLC";"glc2",#N/A,FALSE,"GLC";"glc3",#N/A,FALSE,"GLC";"glc4",#N/A,FALSE,"GLC";"glc5",#N/A,FALSE,"GLC"}</definedName>
    <definedName name="__________wrn222" hidden="1">{"glc1",#N/A,FALSE,"GLC";"glc2",#N/A,FALSE,"GLC";"glc3",#N/A,FALSE,"GLC";"glc4",#N/A,FALSE,"GLC";"glc5",#N/A,FALSE,"GLC"}</definedName>
    <definedName name="_________c" hidden="1">{"ÜBERSICHT",#N/A,FALSE,"ABW KUM";"Kostenzoom",#N/A,FALSE,"ABW KUM";"ÜBERSICHT",#N/A,FALSE,"ABW HORE";"Kostenzoom",#N/A,FALSE,"ABW HORE"}</definedName>
    <definedName name="_________CF2" hidden="1">{"Output%",#N/A,FALSE,"Output"}</definedName>
    <definedName name="_________RAC1" hidden="1">#REF!</definedName>
    <definedName name="_________rwb2" hidden="1">{#N/A,#N/A,FALSE,"Aging Summary";#N/A,#N/A,FALSE,"Ratio Analysis";#N/A,#N/A,FALSE,"Test 120 Day Accts";#N/A,#N/A,FALSE,"Tickmarks"}</definedName>
    <definedName name="_________rwn1" hidden="1">{#N/A,#N/A,FALSE,"Aging Summary";#N/A,#N/A,FALSE,"Ratio Analysis";#N/A,#N/A,FALSE,"Test 120 Day Accts";#N/A,#N/A,FALSE,"Tickmarks"}</definedName>
    <definedName name="_________rwn10" hidden="1">{#N/A,#N/A,FALSE,"Aging Summary";#N/A,#N/A,FALSE,"Ratio Analysis";#N/A,#N/A,FALSE,"Test 120 Day Accts";#N/A,#N/A,FALSE,"Tickmarks"}</definedName>
    <definedName name="_________rwn3" hidden="1">{"assets",#N/A,FALSE,"historicBS";"liab",#N/A,FALSE,"historicBS";"is",#N/A,FALSE,"historicIS";"ratios",#N/A,FALSE,"ratios"}</definedName>
    <definedName name="_________rwn4" hidden="1">{"assets",#N/A,FALSE,"historicBS";"liab",#N/A,FALSE,"historicBS";"is",#N/A,FALSE,"historicIS";"ratios",#N/A,FALSE,"ratios"}</definedName>
    <definedName name="_________rwn5" hidden="1">{"glcbs",#N/A,FALSE,"GLCBS";"glccsbs",#N/A,FALSE,"GLCCSBS";"glcis",#N/A,FALSE,"GLCIS";"glccsis",#N/A,FALSE,"GLCCSIS";"glcrat1",#N/A,FALSE,"GLC-ratios1"}</definedName>
    <definedName name="_________rwn6" hidden="1">{"glc1",#N/A,FALSE,"GLC";"glc2",#N/A,FALSE,"GLC";"glc3",#N/A,FALSE,"GLC";"glc4",#N/A,FALSE,"GLC";"glc5",#N/A,FALSE,"GLC"}</definedName>
    <definedName name="_______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rwn8" hidden="1">{"glc1",#N/A,FALSE,"GLC";"glc2",#N/A,FALSE,"GLC";"glc3",#N/A,FALSE,"GLC";"glc4",#N/A,FALSE,"GLC";"glc5",#N/A,FALSE,"GLC"}</definedName>
    <definedName name="_______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_SDU99">[1]ЗАО_н.ит!#REF!</definedName>
    <definedName name="_________SQ1">'[2]Исход.инф.'!$B$7</definedName>
    <definedName name="_________SQ2">'[2]Исход.инф.'!$B$8</definedName>
    <definedName name="_________SQ3">'[2]Исход.инф.'!$B$9</definedName>
    <definedName name="_________SQ4">'[2]Исход.инф.'!$B$10</definedName>
    <definedName name="_________USD99">[1]ЗАО_н.ит!#REF!</definedName>
    <definedName name="_________wrn1" hidden="1">{"glc1",#N/A,FALSE,"GLC";"glc2",#N/A,FALSE,"GLC";"glc3",#N/A,FALSE,"GLC";"glc4",#N/A,FALSE,"GLC";"glc5",#N/A,FALSE,"GLC"}</definedName>
    <definedName name="_________wrn2" hidden="1">{"glc1",#N/A,FALSE,"GLC";"glc2",#N/A,FALSE,"GLC";"glc3",#N/A,FALSE,"GLC";"glc4",#N/A,FALSE,"GLC";"glc5",#N/A,FALSE,"GLC"}</definedName>
    <definedName name="_________wrn222" hidden="1">{"glc1",#N/A,FALSE,"GLC";"glc2",#N/A,FALSE,"GLC";"glc3",#N/A,FALSE,"GLC";"glc4",#N/A,FALSE,"GLC";"glc5",#N/A,FALSE,"GLC"}</definedName>
    <definedName name="________c" hidden="1">{"ÜBERSICHT",#N/A,FALSE,"ABW KUM";"Kostenzoom",#N/A,FALSE,"ABW KUM";"ÜBERSICHT",#N/A,FALSE,"ABW HORE";"Kostenzoom",#N/A,FALSE,"ABW HORE"}</definedName>
    <definedName name="________CF2" hidden="1">{"Output%",#N/A,FALSE,"Output"}</definedName>
    <definedName name="________hkf8" hidden="1">{"glc1",#N/A,FALSE,"GLC";"glc2",#N/A,FALSE,"GLC";"glc3",#N/A,FALSE,"GLC";"glc4",#N/A,FALSE,"GLC";"glc5",#N/A,FALSE,"GLC"}</definedName>
    <definedName name="________RAC1" hidden="1">#REF!</definedName>
    <definedName name="________rwb2" hidden="1">{#N/A,#N/A,FALSE,"Aging Summary";#N/A,#N/A,FALSE,"Ratio Analysis";#N/A,#N/A,FALSE,"Test 120 Day Accts";#N/A,#N/A,FALSE,"Tickmarks"}</definedName>
    <definedName name="________rwn1" hidden="1">{#N/A,#N/A,FALSE,"Aging Summary";#N/A,#N/A,FALSE,"Ratio Analysis";#N/A,#N/A,FALSE,"Test 120 Day Accts";#N/A,#N/A,FALSE,"Tickmarks"}</definedName>
    <definedName name="________rwn10" hidden="1">{#N/A,#N/A,FALSE,"Aging Summary";#N/A,#N/A,FALSE,"Ratio Analysis";#N/A,#N/A,FALSE,"Test 120 Day Accts";#N/A,#N/A,FALSE,"Tickmarks"}</definedName>
    <definedName name="________rwn3" hidden="1">{"assets",#N/A,FALSE,"historicBS";"liab",#N/A,FALSE,"historicBS";"is",#N/A,FALSE,"historicIS";"ratios",#N/A,FALSE,"ratios"}</definedName>
    <definedName name="________rwn4" hidden="1">{"assets",#N/A,FALSE,"historicBS";"liab",#N/A,FALSE,"historicBS";"is",#N/A,FALSE,"historicIS";"ratios",#N/A,FALSE,"ratios"}</definedName>
    <definedName name="________rwn5" hidden="1">{"glcbs",#N/A,FALSE,"GLCBS";"glccsbs",#N/A,FALSE,"GLCCSBS";"glcis",#N/A,FALSE,"GLCIS";"glccsis",#N/A,FALSE,"GLCCSIS";"glcrat1",#N/A,FALSE,"GLC-ratios1"}</definedName>
    <definedName name="________rwn6" hidden="1">{"glc1",#N/A,FALSE,"GLC";"glc2",#N/A,FALSE,"GLC";"glc3",#N/A,FALSE,"GLC";"glc4",#N/A,FALSE,"GLC";"glc5",#N/A,FALSE,"GLC"}</definedName>
    <definedName name="______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rwn8" hidden="1">{"glc1",#N/A,FALSE,"GLC";"glc2",#N/A,FALSE,"GLC";"glc3",#N/A,FALSE,"GLC";"glc4",#N/A,FALSE,"GLC";"glc5",#N/A,FALSE,"GLC"}</definedName>
    <definedName name="______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_SDU99">[1]ЗАО_н.ит!#REF!</definedName>
    <definedName name="________SQ1">'[2]Исход.инф.'!$B$7</definedName>
    <definedName name="________SQ2">'[2]Исход.инф.'!$B$8</definedName>
    <definedName name="________SQ3">'[2]Исход.инф.'!$B$9</definedName>
    <definedName name="________SQ4">'[2]Исход.инф.'!$B$10</definedName>
    <definedName name="________USD99">[1]ЗАО_н.ит!#REF!</definedName>
    <definedName name="________wrn1" hidden="1">{"glc1",#N/A,FALSE,"GLC";"glc2",#N/A,FALSE,"GLC";"glc3",#N/A,FALSE,"GLC";"glc4",#N/A,FALSE,"GLC";"glc5",#N/A,FALSE,"GLC"}</definedName>
    <definedName name="________wrn2" hidden="1">{"glc1",#N/A,FALSE,"GLC";"glc2",#N/A,FALSE,"GLC";"glc3",#N/A,FALSE,"GLC";"glc4",#N/A,FALSE,"GLC";"glc5",#N/A,FALSE,"GLC"}</definedName>
    <definedName name="________wrn222" hidden="1">{"glc1",#N/A,FALSE,"GLC";"glc2",#N/A,FALSE,"GLC";"glc3",#N/A,FALSE,"GLC";"glc4",#N/A,FALSE,"GLC";"glc5",#N/A,FALSE,"GLC"}</definedName>
    <definedName name="________xlfn.AVERAGEIF" hidden="1">#NAME?</definedName>
    <definedName name="_______c" hidden="1">{"ÜBERSICHT",#N/A,FALSE,"ABW KUM";"Kostenzoom",#N/A,FALSE,"ABW KUM";"ÜBERSICHT",#N/A,FALSE,"ABW HORE";"Kostenzoom",#N/A,FALSE,"ABW HORE"}</definedName>
    <definedName name="_______CF2" hidden="1">{"Output%",#N/A,FALSE,"Output"}</definedName>
    <definedName name="_______hkf8" hidden="1">{"glc1",#N/A,FALSE,"GLC";"glc2",#N/A,FALSE,"GLC";"glc3",#N/A,FALSE,"GLC";"glc4",#N/A,FALSE,"GLC";"glc5",#N/A,FALSE,"GLC"}</definedName>
    <definedName name="_______PR1">#REF!</definedName>
    <definedName name="_______PR2">#REF!</definedName>
    <definedName name="_______PR3">#REF!</definedName>
    <definedName name="_______PR4">#REF!</definedName>
    <definedName name="_______PR5">#REF!</definedName>
    <definedName name="_______RAC1" hidden="1">#REF!</definedName>
    <definedName name="_______RI1">#REF!</definedName>
    <definedName name="_______RR1">#REF!</definedName>
    <definedName name="_______rwb2" hidden="1">{#N/A,#N/A,FALSE,"Aging Summary";#N/A,#N/A,FALSE,"Ratio Analysis";#N/A,#N/A,FALSE,"Test 120 Day Accts";#N/A,#N/A,FALSE,"Tickmarks"}</definedName>
    <definedName name="_______rwn1" hidden="1">{#N/A,#N/A,FALSE,"Aging Summary";#N/A,#N/A,FALSE,"Ratio Analysis";#N/A,#N/A,FALSE,"Test 120 Day Accts";#N/A,#N/A,FALSE,"Tickmarks"}</definedName>
    <definedName name="_______rwn10" hidden="1">{#N/A,#N/A,FALSE,"Aging Summary";#N/A,#N/A,FALSE,"Ratio Analysis";#N/A,#N/A,FALSE,"Test 120 Day Accts";#N/A,#N/A,FALSE,"Tickmarks"}</definedName>
    <definedName name="_______rwn3" hidden="1">{"assets",#N/A,FALSE,"historicBS";"liab",#N/A,FALSE,"historicBS";"is",#N/A,FALSE,"historicIS";"ratios",#N/A,FALSE,"ratios"}</definedName>
    <definedName name="_______rwn4" hidden="1">{"assets",#N/A,FALSE,"historicBS";"liab",#N/A,FALSE,"historicBS";"is",#N/A,FALSE,"historicIS";"ratios",#N/A,FALSE,"ratios"}</definedName>
    <definedName name="_______rwn5" hidden="1">{"glcbs",#N/A,FALSE,"GLCBS";"glccsbs",#N/A,FALSE,"GLCCSBS";"glcis",#N/A,FALSE,"GLCIS";"glccsis",#N/A,FALSE,"GLCCSIS";"glcrat1",#N/A,FALSE,"GLC-ratios1"}</definedName>
    <definedName name="_______rwn6" hidden="1">{"glc1",#N/A,FALSE,"GLC";"glc2",#N/A,FALSE,"GLC";"glc3",#N/A,FALSE,"GLC";"glc4",#N/A,FALSE,"GLC";"glc5",#N/A,FALSE,"GLC"}</definedName>
    <definedName name="_____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rwn8" hidden="1">{"glc1",#N/A,FALSE,"GLC";"glc2",#N/A,FALSE,"GLC";"glc3",#N/A,FALSE,"GLC";"glc4",#N/A,FALSE,"GLC";"glc5",#N/A,FALSE,"GLC"}</definedName>
    <definedName name="_____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_SDU99">[1]ЗАО_н.ит!#REF!</definedName>
    <definedName name="_______SQ1">'[3]Исход.инф.'!$B$7</definedName>
    <definedName name="_______SQ2">'[3]Исход.инф.'!$B$8</definedName>
    <definedName name="_______SQ3">'[3]Исход.инф.'!$B$9</definedName>
    <definedName name="_______SQ4">'[3]Исход.инф.'!$B$10</definedName>
    <definedName name="_______USD99">[1]ЗАО_н.ит!#REF!</definedName>
    <definedName name="_______wrn1" hidden="1">{"glc1",#N/A,FALSE,"GLC";"glc2",#N/A,FALSE,"GLC";"glc3",#N/A,FALSE,"GLC";"glc4",#N/A,FALSE,"GLC";"glc5",#N/A,FALSE,"GLC"}</definedName>
    <definedName name="_______wrn2" hidden="1">{"glc1",#N/A,FALSE,"GLC";"glc2",#N/A,FALSE,"GLC";"glc3",#N/A,FALSE,"GLC";"glc4",#N/A,FALSE,"GLC";"glc5",#N/A,FALSE,"GLC"}</definedName>
    <definedName name="_______wrn222" hidden="1">{"glc1",#N/A,FALSE,"GLC";"glc2",#N/A,FALSE,"GLC";"glc3",#N/A,FALSE,"GLC";"glc4",#N/A,FALSE,"GLC";"glc5",#N/A,FALSE,"GLC"}</definedName>
    <definedName name="_______xlfn.AVERAGEIF" hidden="1">#NAME?</definedName>
    <definedName name="______c" hidden="1">{"ÜBERSICHT",#N/A,FALSE,"ABW KUM";"Kostenzoom",#N/A,FALSE,"ABW KUM";"ÜBERSICHT",#N/A,FALSE,"ABW HORE";"Kostenzoom",#N/A,FALSE,"ABW HORE"}</definedName>
    <definedName name="______CF2" hidden="1">{"Output%",#N/A,FALSE,"Output"}</definedName>
    <definedName name="______j1">#REF!</definedName>
    <definedName name="______PR1">#REF!</definedName>
    <definedName name="______PR2">#REF!</definedName>
    <definedName name="______PR3">#REF!</definedName>
    <definedName name="______PR4">#REF!</definedName>
    <definedName name="______PR5">#REF!</definedName>
    <definedName name="______RAC1" hidden="1">#REF!</definedName>
    <definedName name="______RI1">#REF!</definedName>
    <definedName name="______RR1">#REF!</definedName>
    <definedName name="______rwb2" hidden="1">{#N/A,#N/A,FALSE,"Aging Summary";#N/A,#N/A,FALSE,"Ratio Analysis";#N/A,#N/A,FALSE,"Test 120 Day Accts";#N/A,#N/A,FALSE,"Tickmarks"}</definedName>
    <definedName name="______rwn1" hidden="1">{#N/A,#N/A,FALSE,"Aging Summary";#N/A,#N/A,FALSE,"Ratio Analysis";#N/A,#N/A,FALSE,"Test 120 Day Accts";#N/A,#N/A,FALSE,"Tickmarks"}</definedName>
    <definedName name="______rwn10" hidden="1">{#N/A,#N/A,FALSE,"Aging Summary";#N/A,#N/A,FALSE,"Ratio Analysis";#N/A,#N/A,FALSE,"Test 120 Day Accts";#N/A,#N/A,FALSE,"Tickmarks"}</definedName>
    <definedName name="______rwn3" hidden="1">{"assets",#N/A,FALSE,"historicBS";"liab",#N/A,FALSE,"historicBS";"is",#N/A,FALSE,"historicIS";"ratios",#N/A,FALSE,"ratios"}</definedName>
    <definedName name="______rwn4" hidden="1">{"assets",#N/A,FALSE,"historicBS";"liab",#N/A,FALSE,"historicBS";"is",#N/A,FALSE,"historicIS";"ratios",#N/A,FALSE,"ratios"}</definedName>
    <definedName name="______rwn5" hidden="1">{"glcbs",#N/A,FALSE,"GLCBS";"glccsbs",#N/A,FALSE,"GLCCSBS";"glcis",#N/A,FALSE,"GLCIS";"glccsis",#N/A,FALSE,"GLCCSIS";"glcrat1",#N/A,FALSE,"GLC-ratios1"}</definedName>
    <definedName name="______rwn6" hidden="1">{"glc1",#N/A,FALSE,"GLC";"glc2",#N/A,FALSE,"GLC";"glc3",#N/A,FALSE,"GLC";"glc4",#N/A,FALSE,"GLC";"glc5",#N/A,FALSE,"GLC"}</definedName>
    <definedName name="____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rwn8" hidden="1">{"glc1",#N/A,FALSE,"GLC";"glc2",#N/A,FALSE,"GLC";"glc3",#N/A,FALSE,"GLC";"glc4",#N/A,FALSE,"GLC";"glc5",#N/A,FALSE,"GLC"}</definedName>
    <definedName name="____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_SDU99">[1]ЗАО_н.ит!#REF!</definedName>
    <definedName name="______SQ1">'[3]Исход.инф.'!$B$7</definedName>
    <definedName name="______SQ2">'[3]Исход.инф.'!$B$8</definedName>
    <definedName name="______SQ3">'[3]Исход.инф.'!$B$9</definedName>
    <definedName name="______SQ4">'[3]Исход.инф.'!$B$10</definedName>
    <definedName name="______USD99">[1]ЗАО_н.ит!#REF!</definedName>
    <definedName name="______wrn1" hidden="1">{"glc1",#N/A,FALSE,"GLC";"glc2",#N/A,FALSE,"GLC";"glc3",#N/A,FALSE,"GLC";"glc4",#N/A,FALSE,"GLC";"glc5",#N/A,FALSE,"GLC"}</definedName>
    <definedName name="______wrn2" hidden="1">{"glc1",#N/A,FALSE,"GLC";"glc2",#N/A,FALSE,"GLC";"glc3",#N/A,FALSE,"GLC";"glc4",#N/A,FALSE,"GLC";"glc5",#N/A,FALSE,"GLC"}</definedName>
    <definedName name="______wrn222" hidden="1">{"glc1",#N/A,FALSE,"GLC";"glc2",#N/A,FALSE,"GLC";"glc3",#N/A,FALSE,"GLC";"glc4",#N/A,FALSE,"GLC";"glc5",#N/A,FALSE,"GLC"}</definedName>
    <definedName name="______xlfn.AVERAGEIF" hidden="1">#NAME?</definedName>
    <definedName name="_____1">#REF!</definedName>
    <definedName name="_____10">#REF!</definedName>
    <definedName name="_____100">#REF!</definedName>
    <definedName name="_____101">#REF!</definedName>
    <definedName name="_____102">#REF!</definedName>
    <definedName name="_____103">#REF!</definedName>
    <definedName name="_____104">#REF!</definedName>
    <definedName name="_____105">#REF!</definedName>
    <definedName name="_____106">#REF!</definedName>
    <definedName name="_____107">#REF!</definedName>
    <definedName name="_____108">#REF!</definedName>
    <definedName name="_____109">#REF!</definedName>
    <definedName name="_____11">#REF!</definedName>
    <definedName name="_____110">#REF!</definedName>
    <definedName name="_____111">#REF!</definedName>
    <definedName name="_____112">#REF!</definedName>
    <definedName name="_____113">#REF!</definedName>
    <definedName name="_____114">#REF!</definedName>
    <definedName name="_____115">#REF!</definedName>
    <definedName name="_____116">#REF!</definedName>
    <definedName name="_____117">#REF!</definedName>
    <definedName name="_____118">#REF!</definedName>
    <definedName name="_____119">#REF!</definedName>
    <definedName name="_____12">#REF!</definedName>
    <definedName name="_____120">#REF!</definedName>
    <definedName name="_____121">#REF!</definedName>
    <definedName name="_____122">#REF!</definedName>
    <definedName name="_____123">#REF!</definedName>
    <definedName name="_____124">#REF!</definedName>
    <definedName name="_____125">#REF!</definedName>
    <definedName name="_____126">#REF!</definedName>
    <definedName name="_____127">[4]Лист1!#REF!</definedName>
    <definedName name="_____128">#REF!</definedName>
    <definedName name="_____129">#REF!</definedName>
    <definedName name="_____13">#REF!</definedName>
    <definedName name="_____130">#REF!</definedName>
    <definedName name="_____131">[4]Лист1!#REF!</definedName>
    <definedName name="_____132">#REF!</definedName>
    <definedName name="_____133">#REF!</definedName>
    <definedName name="_____134">#REF!</definedName>
    <definedName name="_____135">#REF!</definedName>
    <definedName name="_____136">#REF!</definedName>
    <definedName name="_____137">#REF!</definedName>
    <definedName name="_____138">#REF!</definedName>
    <definedName name="_____139">#REF!</definedName>
    <definedName name="_____14">#REF!</definedName>
    <definedName name="_____140">#REF!</definedName>
    <definedName name="_____141">#REF!</definedName>
    <definedName name="_____142">#REF!</definedName>
    <definedName name="_____143">#REF!</definedName>
    <definedName name="_____144">#REF!</definedName>
    <definedName name="_____145">#REF!</definedName>
    <definedName name="_____146">#REF!</definedName>
    <definedName name="_____147">#REF!</definedName>
    <definedName name="_____148">#REF!</definedName>
    <definedName name="_____149">#REF!</definedName>
    <definedName name="_____15">[4]Лист1!#REF!</definedName>
    <definedName name="_____150">#REF!</definedName>
    <definedName name="_____151">#REF!</definedName>
    <definedName name="_____152">#REF!</definedName>
    <definedName name="_____153">[4]Лист1!#REF!</definedName>
    <definedName name="_____154">#REF!</definedName>
    <definedName name="_____155">#REF!</definedName>
    <definedName name="_____156">#REF!</definedName>
    <definedName name="_____157">#REF!</definedName>
    <definedName name="_____158">#REF!</definedName>
    <definedName name="_____159">#REF!</definedName>
    <definedName name="_____16">#REF!</definedName>
    <definedName name="_____160">[4]Лист1!#REF!</definedName>
    <definedName name="_____161">#REF!</definedName>
    <definedName name="_____162">#REF!</definedName>
    <definedName name="_____163">#REF!</definedName>
    <definedName name="_____164">#REF!</definedName>
    <definedName name="_____165">[4]Лист1!#REF!</definedName>
    <definedName name="_____166">#REF!</definedName>
    <definedName name="_____167">#REF!</definedName>
    <definedName name="_____168">#REF!</definedName>
    <definedName name="_____169">#REF!</definedName>
    <definedName name="_____17">#REF!</definedName>
    <definedName name="_____170">#REF!</definedName>
    <definedName name="_____171">#REF!</definedName>
    <definedName name="_____172">#REF!</definedName>
    <definedName name="_____173">#REF!</definedName>
    <definedName name="_____174">#REF!</definedName>
    <definedName name="_____175">#REF!</definedName>
    <definedName name="_____176">#REF!</definedName>
    <definedName name="_____177">#REF!</definedName>
    <definedName name="_____178">#REF!</definedName>
    <definedName name="_____179">#REF!</definedName>
    <definedName name="_____18">#REF!</definedName>
    <definedName name="_____180">#REF!</definedName>
    <definedName name="_____181">#REF!</definedName>
    <definedName name="_____182">#REF!</definedName>
    <definedName name="_____183">#REF!</definedName>
    <definedName name="_____184">#REF!</definedName>
    <definedName name="_____185">#REF!</definedName>
    <definedName name="_____186">#REF!</definedName>
    <definedName name="_____187">#REF!</definedName>
    <definedName name="_____188">#REF!</definedName>
    <definedName name="_____189">#REF!</definedName>
    <definedName name="_____19">#REF!</definedName>
    <definedName name="_____190">#REF!</definedName>
    <definedName name="_____191">#REF!</definedName>
    <definedName name="_____192">#REF!</definedName>
    <definedName name="_____193">#REF!</definedName>
    <definedName name="_____194">#REF!</definedName>
    <definedName name="_____195">#REF!</definedName>
    <definedName name="_____196">#REF!</definedName>
    <definedName name="_____197">#REF!</definedName>
    <definedName name="_____198">#REF!</definedName>
    <definedName name="_____199">#REF!</definedName>
    <definedName name="_____2">#REF!</definedName>
    <definedName name="_____20">#REF!</definedName>
    <definedName name="_____200">#REF!</definedName>
    <definedName name="_____201">#REF!</definedName>
    <definedName name="_____202">#REF!</definedName>
    <definedName name="_____203">#REF!</definedName>
    <definedName name="_____204">#REF!</definedName>
    <definedName name="_____205">#REF!</definedName>
    <definedName name="_____206">#REF!</definedName>
    <definedName name="_____207">#REF!</definedName>
    <definedName name="_____208">#REF!</definedName>
    <definedName name="_____209">#REF!</definedName>
    <definedName name="_____21">#REF!</definedName>
    <definedName name="_____210">#REF!</definedName>
    <definedName name="_____211">#REF!</definedName>
    <definedName name="_____212">#REF!</definedName>
    <definedName name="_____213">#REF!</definedName>
    <definedName name="_____214">#REF!</definedName>
    <definedName name="_____215">#REF!</definedName>
    <definedName name="_____216">#REF!</definedName>
    <definedName name="_____217">#REF!</definedName>
    <definedName name="_____218">#REF!</definedName>
    <definedName name="_____219">#REF!</definedName>
    <definedName name="_____22">#REF!</definedName>
    <definedName name="_____220">#REF!</definedName>
    <definedName name="_____221">#REF!</definedName>
    <definedName name="_____222">#REF!</definedName>
    <definedName name="_____223">#REF!</definedName>
    <definedName name="_____224">#REF!</definedName>
    <definedName name="_____225">#REF!</definedName>
    <definedName name="_____226">#REF!</definedName>
    <definedName name="_____227">#REF!</definedName>
    <definedName name="_____228">#REF!</definedName>
    <definedName name="_____229">#REF!</definedName>
    <definedName name="_____23">#REF!</definedName>
    <definedName name="_____230">#REF!</definedName>
    <definedName name="_____231">#REF!</definedName>
    <definedName name="_____232">#REF!</definedName>
    <definedName name="_____233">#REF!</definedName>
    <definedName name="_____234">#REF!</definedName>
    <definedName name="_____235">#REF!</definedName>
    <definedName name="_____236">#REF!</definedName>
    <definedName name="_____237">#REF!</definedName>
    <definedName name="_____238">#REF!</definedName>
    <definedName name="_____239">#REF!</definedName>
    <definedName name="_____24">#REF!</definedName>
    <definedName name="_____240">#REF!</definedName>
    <definedName name="_____241">#REF!</definedName>
    <definedName name="_____242">[4]Лист1!#REF!</definedName>
    <definedName name="_____243">[4]Лист1!#REF!</definedName>
    <definedName name="_____244">#REF!</definedName>
    <definedName name="_____245">#REF!</definedName>
    <definedName name="_____246">#REF!</definedName>
    <definedName name="_____247">#REF!</definedName>
    <definedName name="_____248">#REF!</definedName>
    <definedName name="_____249">[4]Лист1!#REF!</definedName>
    <definedName name="_____25">#REF!</definedName>
    <definedName name="_____250">#REF!</definedName>
    <definedName name="_____251">#REF!</definedName>
    <definedName name="_____252">#REF!</definedName>
    <definedName name="_____253">#REF!</definedName>
    <definedName name="_____254">#REF!</definedName>
    <definedName name="_____255">[4]Лист1!#REF!</definedName>
    <definedName name="_____256">#REF!</definedName>
    <definedName name="_____26">#REF!</definedName>
    <definedName name="_____27">#REF!</definedName>
    <definedName name="_____28">#REF!</definedName>
    <definedName name="_____29">#REF!</definedName>
    <definedName name="_____3">#REF!</definedName>
    <definedName name="_____30">#REF!</definedName>
    <definedName name="_____31">#REF!</definedName>
    <definedName name="_____32">#REF!</definedName>
    <definedName name="_____33">#REF!</definedName>
    <definedName name="_____34">#REF!</definedName>
    <definedName name="_____35">#REF!</definedName>
    <definedName name="_____36">#REF!</definedName>
    <definedName name="_____37">#REF!</definedName>
    <definedName name="_____38">#REF!</definedName>
    <definedName name="_____39">#REF!</definedName>
    <definedName name="_____4">#REF!</definedName>
    <definedName name="_____40">#REF!</definedName>
    <definedName name="_____41">#REF!</definedName>
    <definedName name="_____42">#REF!</definedName>
    <definedName name="_____43">#REF!</definedName>
    <definedName name="_____44">#REF!</definedName>
    <definedName name="_____45">#REF!</definedName>
    <definedName name="_____46">#REF!</definedName>
    <definedName name="_____47">#REF!</definedName>
    <definedName name="_____48">#REF!</definedName>
    <definedName name="_____49">#REF!</definedName>
    <definedName name="_____5">#REF!</definedName>
    <definedName name="_____50">#REF!</definedName>
    <definedName name="_____51">#REF!</definedName>
    <definedName name="_____52">#REF!</definedName>
    <definedName name="_____53">#REF!</definedName>
    <definedName name="_____54">#REF!</definedName>
    <definedName name="_____55">#REF!</definedName>
    <definedName name="_____56">#REF!</definedName>
    <definedName name="_____57">[4]Лист1!#REF!</definedName>
    <definedName name="_____58">#REF!</definedName>
    <definedName name="_____59">#REF!</definedName>
    <definedName name="_____6">#REF!</definedName>
    <definedName name="_____60">#REF!</definedName>
    <definedName name="_____61">#REF!</definedName>
    <definedName name="_____62">#REF!</definedName>
    <definedName name="_____63">#REF!</definedName>
    <definedName name="_____64">#REF!</definedName>
    <definedName name="_____65">#REF!</definedName>
    <definedName name="_____66">#REF!</definedName>
    <definedName name="_____67">#REF!</definedName>
    <definedName name="_____68">#REF!</definedName>
    <definedName name="_____69">#REF!</definedName>
    <definedName name="_____7">#REF!</definedName>
    <definedName name="_____70">#REF!</definedName>
    <definedName name="_____71">#REF!</definedName>
    <definedName name="_____72">#REF!</definedName>
    <definedName name="_____73">#REF!</definedName>
    <definedName name="_____74">#REF!</definedName>
    <definedName name="_____75">#REF!</definedName>
    <definedName name="_____76">#REF!</definedName>
    <definedName name="_____77">#REF!</definedName>
    <definedName name="_____78">#REF!</definedName>
    <definedName name="_____79">#REF!</definedName>
    <definedName name="_____8">#REF!</definedName>
    <definedName name="_____80">#REF!</definedName>
    <definedName name="_____81">#REF!</definedName>
    <definedName name="_____82">#REF!</definedName>
    <definedName name="_____83">#REF!</definedName>
    <definedName name="_____84">#REF!</definedName>
    <definedName name="_____85">#REF!</definedName>
    <definedName name="_____86">#REF!</definedName>
    <definedName name="_____87">#REF!</definedName>
    <definedName name="_____88">#REF!</definedName>
    <definedName name="_____89">#REF!</definedName>
    <definedName name="_____9">#REF!</definedName>
    <definedName name="_____90">[4]Лист1!#REF!</definedName>
    <definedName name="_____91">#REF!</definedName>
    <definedName name="_____92">#REF!</definedName>
    <definedName name="_____93">#REF!</definedName>
    <definedName name="_____94">#REF!</definedName>
    <definedName name="_____95">#REF!</definedName>
    <definedName name="_____96">#REF!</definedName>
    <definedName name="_____97">#REF!</definedName>
    <definedName name="_____98">#REF!</definedName>
    <definedName name="_____99">#REF!</definedName>
    <definedName name="_____c" hidden="1">{"ÜBERSICHT",#N/A,FALSE,"ABW KUM";"Kostenzoom",#N/A,FALSE,"ABW KUM";"ÜBERSICHT",#N/A,FALSE,"ABW HORE";"Kostenzoom",#N/A,FALSE,"ABW HORE"}</definedName>
    <definedName name="_____CF2" hidden="1">{"Output%",#N/A,FALSE,"Output"}</definedName>
    <definedName name="_____hkf8" hidden="1">{"glc1",#N/A,FALSE,"GLC";"glc2",#N/A,FALSE,"GLC";"glc3",#N/A,FALSE,"GLC";"glc4",#N/A,FALSE,"GLC";"glc5",#N/A,FALSE,"GLC"}</definedName>
    <definedName name="_____j1">#REF!</definedName>
    <definedName name="_____PR1">#REF!</definedName>
    <definedName name="_____PR2">#REF!</definedName>
    <definedName name="_____PR3">#REF!</definedName>
    <definedName name="_____PR4">#REF!</definedName>
    <definedName name="_____PR5">#REF!</definedName>
    <definedName name="_____RAC1" hidden="1">#REF!</definedName>
    <definedName name="_____RI1">#REF!</definedName>
    <definedName name="_____RR1">#REF!</definedName>
    <definedName name="_____rwb2" hidden="1">{#N/A,#N/A,FALSE,"Aging Summary";#N/A,#N/A,FALSE,"Ratio Analysis";#N/A,#N/A,FALSE,"Test 120 Day Accts";#N/A,#N/A,FALSE,"Tickmarks"}</definedName>
    <definedName name="_____rwn1" hidden="1">{#N/A,#N/A,FALSE,"Aging Summary";#N/A,#N/A,FALSE,"Ratio Analysis";#N/A,#N/A,FALSE,"Test 120 Day Accts";#N/A,#N/A,FALSE,"Tickmarks"}</definedName>
    <definedName name="_____rwn10" hidden="1">{#N/A,#N/A,FALSE,"Aging Summary";#N/A,#N/A,FALSE,"Ratio Analysis";#N/A,#N/A,FALSE,"Test 120 Day Accts";#N/A,#N/A,FALSE,"Tickmarks"}</definedName>
    <definedName name="_____rwn3" hidden="1">{"assets",#N/A,FALSE,"historicBS";"liab",#N/A,FALSE,"historicBS";"is",#N/A,FALSE,"historicIS";"ratios",#N/A,FALSE,"ratios"}</definedName>
    <definedName name="_____rwn4" hidden="1">{"assets",#N/A,FALSE,"historicBS";"liab",#N/A,FALSE,"historicBS";"is",#N/A,FALSE,"historicIS";"ratios",#N/A,FALSE,"ratios"}</definedName>
    <definedName name="_____rwn5" hidden="1">{"glcbs",#N/A,FALSE,"GLCBS";"glccsbs",#N/A,FALSE,"GLCCSBS";"glcis",#N/A,FALSE,"GLCIS";"glccsis",#N/A,FALSE,"GLCCSIS";"glcrat1",#N/A,FALSE,"GLC-ratios1"}</definedName>
    <definedName name="_____rwn6" hidden="1">{"glc1",#N/A,FALSE,"GLC";"glc2",#N/A,FALSE,"GLC";"glc3",#N/A,FALSE,"GLC";"glc4",#N/A,FALSE,"GLC";"glc5",#N/A,FALSE,"GLC"}</definedName>
    <definedName name="___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rwn8" hidden="1">{"glc1",#N/A,FALSE,"GLC";"glc2",#N/A,FALSE,"GLC";"glc3",#N/A,FALSE,"GLC";"glc4",#N/A,FALSE,"GLC";"glc5",#N/A,FALSE,"GLC"}</definedName>
    <definedName name="___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_SDU99">[1]ЗАО_н.ит!#REF!</definedName>
    <definedName name="_____SQ1">'[2]Исход.инф.'!$B$7</definedName>
    <definedName name="_____SQ2">'[2]Исход.инф.'!$B$8</definedName>
    <definedName name="_____SQ3">'[2]Исход.инф.'!$B$9</definedName>
    <definedName name="_____SQ4">'[2]Исход.инф.'!$B$10</definedName>
    <definedName name="_____USD99">[1]ЗАО_н.ит!#REF!</definedName>
    <definedName name="_____wrn1" hidden="1">{"glc1",#N/A,FALSE,"GLC";"glc2",#N/A,FALSE,"GLC";"glc3",#N/A,FALSE,"GLC";"glc4",#N/A,FALSE,"GLC";"glc5",#N/A,FALSE,"GLC"}</definedName>
    <definedName name="_____wrn2" hidden="1">{"glc1",#N/A,FALSE,"GLC";"glc2",#N/A,FALSE,"GLC";"glc3",#N/A,FALSE,"GLC";"glc4",#N/A,FALSE,"GLC";"glc5",#N/A,FALSE,"GLC"}</definedName>
    <definedName name="_____wrn222" hidden="1">{"glc1",#N/A,FALSE,"GLC";"glc2",#N/A,FALSE,"GLC";"glc3",#N/A,FALSE,"GLC";"glc4",#N/A,FALSE,"GLC";"glc5",#N/A,FALSE,"GLC"}</definedName>
    <definedName name="_____xlfn.AVERAGEIF" hidden="1">#NAME?</definedName>
    <definedName name="____1">#REF!</definedName>
    <definedName name="____10">#REF!</definedName>
    <definedName name="____100">#REF!</definedName>
    <definedName name="____101">#REF!</definedName>
    <definedName name="____102">#REF!</definedName>
    <definedName name="____103">#REF!</definedName>
    <definedName name="____104">#REF!</definedName>
    <definedName name="____105">#REF!</definedName>
    <definedName name="____106">#REF!</definedName>
    <definedName name="____107">#REF!</definedName>
    <definedName name="____108">#REF!</definedName>
    <definedName name="____109">#REF!</definedName>
    <definedName name="____11">#REF!</definedName>
    <definedName name="____110">#REF!</definedName>
    <definedName name="____111">#REF!</definedName>
    <definedName name="____112">#REF!</definedName>
    <definedName name="____113">#REF!</definedName>
    <definedName name="____114">#REF!</definedName>
    <definedName name="____115">#REF!</definedName>
    <definedName name="____116">#REF!</definedName>
    <definedName name="____117">#REF!</definedName>
    <definedName name="____118">#REF!</definedName>
    <definedName name="____119">#REF!</definedName>
    <definedName name="____12">#REF!</definedName>
    <definedName name="____120">#REF!</definedName>
    <definedName name="____121">#REF!</definedName>
    <definedName name="____122">#REF!</definedName>
    <definedName name="____123">#REF!</definedName>
    <definedName name="____124">#REF!</definedName>
    <definedName name="____125">#REF!</definedName>
    <definedName name="____126">#REF!</definedName>
    <definedName name="____127">[4]Лист1!#REF!</definedName>
    <definedName name="____128">#REF!</definedName>
    <definedName name="____129">#REF!</definedName>
    <definedName name="____13">#REF!</definedName>
    <definedName name="____130">#REF!</definedName>
    <definedName name="____131">[4]Лист1!#REF!</definedName>
    <definedName name="____132">#REF!</definedName>
    <definedName name="____133">#REF!</definedName>
    <definedName name="____134">#REF!</definedName>
    <definedName name="____135">#REF!</definedName>
    <definedName name="____136">#REF!</definedName>
    <definedName name="____137">#REF!</definedName>
    <definedName name="____138">#REF!</definedName>
    <definedName name="____139">#REF!</definedName>
    <definedName name="____14">#REF!</definedName>
    <definedName name="____140">#REF!</definedName>
    <definedName name="____141">#REF!</definedName>
    <definedName name="____142">#REF!</definedName>
    <definedName name="____143">#REF!</definedName>
    <definedName name="____144">#REF!</definedName>
    <definedName name="____145">#REF!</definedName>
    <definedName name="____146">#REF!</definedName>
    <definedName name="____147">#REF!</definedName>
    <definedName name="____148">#REF!</definedName>
    <definedName name="____149">#REF!</definedName>
    <definedName name="____15">[4]Лист1!#REF!</definedName>
    <definedName name="____150">#REF!</definedName>
    <definedName name="____151">#REF!</definedName>
    <definedName name="____152">#REF!</definedName>
    <definedName name="____153">[4]Лист1!#REF!</definedName>
    <definedName name="____154">#REF!</definedName>
    <definedName name="____155">#REF!</definedName>
    <definedName name="____156">#REF!</definedName>
    <definedName name="____157">#REF!</definedName>
    <definedName name="____158">#REF!</definedName>
    <definedName name="____159">#REF!</definedName>
    <definedName name="____16">#REF!</definedName>
    <definedName name="____160">[4]Лист1!#REF!</definedName>
    <definedName name="____161">#REF!</definedName>
    <definedName name="____162">#REF!</definedName>
    <definedName name="____163">#REF!</definedName>
    <definedName name="____164">#REF!</definedName>
    <definedName name="____165">[4]Лист1!#REF!</definedName>
    <definedName name="____166">#REF!</definedName>
    <definedName name="____167">#REF!</definedName>
    <definedName name="____168">#REF!</definedName>
    <definedName name="____169">#REF!</definedName>
    <definedName name="____17">#REF!</definedName>
    <definedName name="____170">#REF!</definedName>
    <definedName name="____171">#REF!</definedName>
    <definedName name="____172">#REF!</definedName>
    <definedName name="____173">#REF!</definedName>
    <definedName name="____174">#REF!</definedName>
    <definedName name="____175">#REF!</definedName>
    <definedName name="____176">#REF!</definedName>
    <definedName name="____177">#REF!</definedName>
    <definedName name="____178">#REF!</definedName>
    <definedName name="____179">#REF!</definedName>
    <definedName name="____18">#REF!</definedName>
    <definedName name="____180">#REF!</definedName>
    <definedName name="____181">#REF!</definedName>
    <definedName name="____182">#REF!</definedName>
    <definedName name="____183">#REF!</definedName>
    <definedName name="____184">#REF!</definedName>
    <definedName name="____185">#REF!</definedName>
    <definedName name="____186">#REF!</definedName>
    <definedName name="____187">#REF!</definedName>
    <definedName name="____188">#REF!</definedName>
    <definedName name="____189">#REF!</definedName>
    <definedName name="____19">#REF!</definedName>
    <definedName name="____190">#REF!</definedName>
    <definedName name="____191">#REF!</definedName>
    <definedName name="____192">#REF!</definedName>
    <definedName name="____193">#REF!</definedName>
    <definedName name="____194">#REF!</definedName>
    <definedName name="____195">#REF!</definedName>
    <definedName name="____196">#REF!</definedName>
    <definedName name="____197">#REF!</definedName>
    <definedName name="____198">#REF!</definedName>
    <definedName name="____199">#REF!</definedName>
    <definedName name="____2">#REF!</definedName>
    <definedName name="____20">#REF!</definedName>
    <definedName name="____200">#REF!</definedName>
    <definedName name="____201">#REF!</definedName>
    <definedName name="____202">#REF!</definedName>
    <definedName name="____203">#REF!</definedName>
    <definedName name="____204">#REF!</definedName>
    <definedName name="____205">#REF!</definedName>
    <definedName name="____206">#REF!</definedName>
    <definedName name="____207">#REF!</definedName>
    <definedName name="____208">#REF!</definedName>
    <definedName name="____209">#REF!</definedName>
    <definedName name="____21">#REF!</definedName>
    <definedName name="____210">#REF!</definedName>
    <definedName name="____211">#REF!</definedName>
    <definedName name="____212">#REF!</definedName>
    <definedName name="____213">#REF!</definedName>
    <definedName name="____214">#REF!</definedName>
    <definedName name="____215">#REF!</definedName>
    <definedName name="____216">#REF!</definedName>
    <definedName name="____217">#REF!</definedName>
    <definedName name="____218">#REF!</definedName>
    <definedName name="____219">#REF!</definedName>
    <definedName name="____22">#REF!</definedName>
    <definedName name="____220">#REF!</definedName>
    <definedName name="____221">#REF!</definedName>
    <definedName name="____222">#REF!</definedName>
    <definedName name="____223">#REF!</definedName>
    <definedName name="____224">#REF!</definedName>
    <definedName name="____225">#REF!</definedName>
    <definedName name="____226">#REF!</definedName>
    <definedName name="____227">#REF!</definedName>
    <definedName name="____228">#REF!</definedName>
    <definedName name="____229">#REF!</definedName>
    <definedName name="____23">#REF!</definedName>
    <definedName name="____230">#REF!</definedName>
    <definedName name="____231">#REF!</definedName>
    <definedName name="____232">#REF!</definedName>
    <definedName name="____233">#REF!</definedName>
    <definedName name="____234">#REF!</definedName>
    <definedName name="____235">#REF!</definedName>
    <definedName name="____236">#REF!</definedName>
    <definedName name="____237">#REF!</definedName>
    <definedName name="____238">#REF!</definedName>
    <definedName name="____239">#REF!</definedName>
    <definedName name="____24">#REF!</definedName>
    <definedName name="____240">#REF!</definedName>
    <definedName name="____241">#REF!</definedName>
    <definedName name="____242">[4]Лист1!#REF!</definedName>
    <definedName name="____243">[4]Лист1!#REF!</definedName>
    <definedName name="____244">#REF!</definedName>
    <definedName name="____245">#REF!</definedName>
    <definedName name="____246">#REF!</definedName>
    <definedName name="____247">#REF!</definedName>
    <definedName name="____248">#REF!</definedName>
    <definedName name="____249">[4]Лист1!#REF!</definedName>
    <definedName name="____25">#REF!</definedName>
    <definedName name="____250">#REF!</definedName>
    <definedName name="____251">#REF!</definedName>
    <definedName name="____252">#REF!</definedName>
    <definedName name="____253">#REF!</definedName>
    <definedName name="____254">#REF!</definedName>
    <definedName name="____255">[4]Лист1!#REF!</definedName>
    <definedName name="____256">#REF!</definedName>
    <definedName name="____26">#REF!</definedName>
    <definedName name="____27">#REF!</definedName>
    <definedName name="____28">#REF!</definedName>
    <definedName name="____29">#REF!</definedName>
    <definedName name="____3">#REF!</definedName>
    <definedName name="____30">#REF!</definedName>
    <definedName name="____31">#REF!</definedName>
    <definedName name="____32">#REF!</definedName>
    <definedName name="____33">#REF!</definedName>
    <definedName name="____34">#REF!</definedName>
    <definedName name="____35">#REF!</definedName>
    <definedName name="____36">#REF!</definedName>
    <definedName name="____37">#REF!</definedName>
    <definedName name="____38">#REF!</definedName>
    <definedName name="____39">#REF!</definedName>
    <definedName name="____4">#REF!</definedName>
    <definedName name="____40">#REF!</definedName>
    <definedName name="____41">#REF!</definedName>
    <definedName name="____42">#REF!</definedName>
    <definedName name="____43">#REF!</definedName>
    <definedName name="____44">#REF!</definedName>
    <definedName name="____45">#REF!</definedName>
    <definedName name="____46">#REF!</definedName>
    <definedName name="____47">#REF!</definedName>
    <definedName name="____48">#REF!</definedName>
    <definedName name="____49">#REF!</definedName>
    <definedName name="____5">#REF!</definedName>
    <definedName name="____50">#REF!</definedName>
    <definedName name="____51">#REF!</definedName>
    <definedName name="____52">#REF!</definedName>
    <definedName name="____53">#REF!</definedName>
    <definedName name="____54">#REF!</definedName>
    <definedName name="____55">#REF!</definedName>
    <definedName name="____56">#REF!</definedName>
    <definedName name="____57">[4]Лист1!#REF!</definedName>
    <definedName name="____58">#REF!</definedName>
    <definedName name="____59">#REF!</definedName>
    <definedName name="____6">#REF!</definedName>
    <definedName name="____60">#REF!</definedName>
    <definedName name="____61">#REF!</definedName>
    <definedName name="____62">#REF!</definedName>
    <definedName name="____63">#REF!</definedName>
    <definedName name="____64">#REF!</definedName>
    <definedName name="____65">#REF!</definedName>
    <definedName name="____66">#REF!</definedName>
    <definedName name="____67">#REF!</definedName>
    <definedName name="____68">#REF!</definedName>
    <definedName name="____69">#REF!</definedName>
    <definedName name="____7">#REF!</definedName>
    <definedName name="____70">#REF!</definedName>
    <definedName name="____71">#REF!</definedName>
    <definedName name="____72">#REF!</definedName>
    <definedName name="____73">#REF!</definedName>
    <definedName name="____74">#REF!</definedName>
    <definedName name="____75">#REF!</definedName>
    <definedName name="____76">#REF!</definedName>
    <definedName name="____77">#REF!</definedName>
    <definedName name="____78">#REF!</definedName>
    <definedName name="____79">#REF!</definedName>
    <definedName name="____8">#REF!</definedName>
    <definedName name="____80">#REF!</definedName>
    <definedName name="____81">#REF!</definedName>
    <definedName name="____82">#REF!</definedName>
    <definedName name="____83">#REF!</definedName>
    <definedName name="____84">#REF!</definedName>
    <definedName name="____85">#REF!</definedName>
    <definedName name="____86">#REF!</definedName>
    <definedName name="____87">#REF!</definedName>
    <definedName name="____88">#REF!</definedName>
    <definedName name="____89">#REF!</definedName>
    <definedName name="____9">#REF!</definedName>
    <definedName name="____90">[4]Лист1!#REF!</definedName>
    <definedName name="____91">#REF!</definedName>
    <definedName name="____92">#REF!</definedName>
    <definedName name="____93">#REF!</definedName>
    <definedName name="____94">#REF!</definedName>
    <definedName name="____95">#REF!</definedName>
    <definedName name="____96">#REF!</definedName>
    <definedName name="____97">#REF!</definedName>
    <definedName name="____98">#REF!</definedName>
    <definedName name="____99">#REF!</definedName>
    <definedName name="____c" hidden="1">{"ÜBERSICHT",#N/A,FALSE,"ABW KUM";"Kostenzoom",#N/A,FALSE,"ABW KUM";"ÜBERSICHT",#N/A,FALSE,"ABW HORE";"Kostenzoom",#N/A,FALSE,"ABW HORE"}</definedName>
    <definedName name="____CF2" hidden="1">{"Output%",#N/A,FALSE,"Output"}</definedName>
    <definedName name="____hkf8" hidden="1">{"glc1",#N/A,FALSE,"GLC";"glc2",#N/A,FALSE,"GLC";"glc3",#N/A,FALSE,"GLC";"glc4",#N/A,FALSE,"GLC";"glc5",#N/A,FALSE,"GLC"}</definedName>
    <definedName name="____j1">#REF!</definedName>
    <definedName name="____PR1">#REF!</definedName>
    <definedName name="____PR1204">#REF!</definedName>
    <definedName name="____PR2">#REF!</definedName>
    <definedName name="____PR3">#REF!</definedName>
    <definedName name="____PR4">#REF!</definedName>
    <definedName name="____PR5">#REF!</definedName>
    <definedName name="____RAC1" hidden="1">#REF!</definedName>
    <definedName name="____RI1">#REF!</definedName>
    <definedName name="____RR1">#REF!</definedName>
    <definedName name="____rwb2" hidden="1">{#N/A,#N/A,FALSE,"Aging Summary";#N/A,#N/A,FALSE,"Ratio Analysis";#N/A,#N/A,FALSE,"Test 120 Day Accts";#N/A,#N/A,FALSE,"Tickmarks"}</definedName>
    <definedName name="____rwn1" hidden="1">{#N/A,#N/A,FALSE,"Aging Summary";#N/A,#N/A,FALSE,"Ratio Analysis";#N/A,#N/A,FALSE,"Test 120 Day Accts";#N/A,#N/A,FALSE,"Tickmarks"}</definedName>
    <definedName name="____rwn10" hidden="1">{#N/A,#N/A,FALSE,"Aging Summary";#N/A,#N/A,FALSE,"Ratio Analysis";#N/A,#N/A,FALSE,"Test 120 Day Accts";#N/A,#N/A,FALSE,"Tickmarks"}</definedName>
    <definedName name="____rwn3" hidden="1">{"assets",#N/A,FALSE,"historicBS";"liab",#N/A,FALSE,"historicBS";"is",#N/A,FALSE,"historicIS";"ratios",#N/A,FALSE,"ratios"}</definedName>
    <definedName name="____rwn4" hidden="1">{"assets",#N/A,FALSE,"historicBS";"liab",#N/A,FALSE,"historicBS";"is",#N/A,FALSE,"historicIS";"ratios",#N/A,FALSE,"ratios"}</definedName>
    <definedName name="____rwn5" hidden="1">{"glcbs",#N/A,FALSE,"GLCBS";"glccsbs",#N/A,FALSE,"GLCCSBS";"glcis",#N/A,FALSE,"GLCIS";"glccsis",#N/A,FALSE,"GLCCSIS";"glcrat1",#N/A,FALSE,"GLC-ratios1"}</definedName>
    <definedName name="____rwn6" hidden="1">{"glc1",#N/A,FALSE,"GLC";"glc2",#N/A,FALSE,"GLC";"glc3",#N/A,FALSE,"GLC";"glc4",#N/A,FALSE,"GLC";"glc5",#N/A,FALSE,"GLC"}</definedName>
    <definedName name="__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rwn8" hidden="1">{"glc1",#N/A,FALSE,"GLC";"glc2",#N/A,FALSE,"GLC";"glc3",#N/A,FALSE,"GLC";"glc4",#N/A,FALSE,"GLC";"glc5",#N/A,FALSE,"GLC"}</definedName>
    <definedName name="__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_SDU99">[1]ЗАО_н.ит!#REF!</definedName>
    <definedName name="____SQ1">'[2]Исход.инф.'!$B$7</definedName>
    <definedName name="____SQ2">'[2]Исход.инф.'!$B$8</definedName>
    <definedName name="____SQ3">'[2]Исход.инф.'!$B$9</definedName>
    <definedName name="____SQ4">'[2]Исход.инф.'!$B$10</definedName>
    <definedName name="____USD99">[1]ЗАО_н.ит!#REF!</definedName>
    <definedName name="____wrn1" hidden="1">{"glc1",#N/A,FALSE,"GLC";"glc2",#N/A,FALSE,"GLC";"glc3",#N/A,FALSE,"GLC";"glc4",#N/A,FALSE,"GLC";"glc5",#N/A,FALSE,"GLC"}</definedName>
    <definedName name="____wrn2" hidden="1">{"glc1",#N/A,FALSE,"GLC";"glc2",#N/A,FALSE,"GLC";"glc3",#N/A,FALSE,"GLC";"glc4",#N/A,FALSE,"GLC";"glc5",#N/A,FALSE,"GLC"}</definedName>
    <definedName name="____wrn222" hidden="1">{"glc1",#N/A,FALSE,"GLC";"glc2",#N/A,FALSE,"GLC";"glc3",#N/A,FALSE,"GLC";"glc4",#N/A,FALSE,"GLC";"glc5",#N/A,FALSE,"GLC"}</definedName>
    <definedName name="____xlfn.AVERAGEIF" hidden="1">#NAME?</definedName>
    <definedName name="___111" hidden="1">#REF!</definedName>
    <definedName name="___123" hidden="1">#REF!</definedName>
    <definedName name="___c" hidden="1">{"ÜBERSICHT",#N/A,FALSE,"ABW KUM";"Kostenzoom",#N/A,FALSE,"ABW KUM";"ÜBERSICHT",#N/A,FALSE,"ABW HORE";"Kostenzoom",#N/A,FALSE,"ABW HORE"}</definedName>
    <definedName name="___CF2" hidden="1">{"Output%",#N/A,FALSE,"Output"}</definedName>
    <definedName name="___hkf8" hidden="1">{"glc1",#N/A,FALSE,"GLC";"glc2",#N/A,FALSE,"GLC";"glc3",#N/A,FALSE,"GLC";"glc4",#N/A,FALSE,"GLC";"glc5",#N/A,FALSE,"GLC"}</definedName>
    <definedName name="___j1">#REF!</definedName>
    <definedName name="___PR1">#REF!</definedName>
    <definedName name="___PR1204">#REF!</definedName>
    <definedName name="___PR2">#REF!</definedName>
    <definedName name="___PR3">#REF!</definedName>
    <definedName name="___PR4">#REF!</definedName>
    <definedName name="___PR5">#REF!</definedName>
    <definedName name="___RAC1" hidden="1">#REF!</definedName>
    <definedName name="___RI1">#REF!</definedName>
    <definedName name="___RR1">#REF!</definedName>
    <definedName name="___rwb2" hidden="1">{#N/A,#N/A,FALSE,"Aging Summary";#N/A,#N/A,FALSE,"Ratio Analysis";#N/A,#N/A,FALSE,"Test 120 Day Accts";#N/A,#N/A,FALSE,"Tickmarks"}</definedName>
    <definedName name="___rwn1" hidden="1">{#N/A,#N/A,FALSE,"Aging Summary";#N/A,#N/A,FALSE,"Ratio Analysis";#N/A,#N/A,FALSE,"Test 120 Day Accts";#N/A,#N/A,FALSE,"Tickmarks"}</definedName>
    <definedName name="___rwn10" hidden="1">{#N/A,#N/A,FALSE,"Aging Summary";#N/A,#N/A,FALSE,"Ratio Analysis";#N/A,#N/A,FALSE,"Test 120 Day Accts";#N/A,#N/A,FALSE,"Tickmarks"}</definedName>
    <definedName name="___rwn3" hidden="1">{"assets",#N/A,FALSE,"historicBS";"liab",#N/A,FALSE,"historicBS";"is",#N/A,FALSE,"historicIS";"ratios",#N/A,FALSE,"ratios"}</definedName>
    <definedName name="___rwn4" hidden="1">{"assets",#N/A,FALSE,"historicBS";"liab",#N/A,FALSE,"historicBS";"is",#N/A,FALSE,"historicIS";"ratios",#N/A,FALSE,"ratios"}</definedName>
    <definedName name="___rwn5" hidden="1">{"glcbs",#N/A,FALSE,"GLCBS";"glccsbs",#N/A,FALSE,"GLCCSBS";"glcis",#N/A,FALSE,"GLCIS";"glccsis",#N/A,FALSE,"GLCCSIS";"glcrat1",#N/A,FALSE,"GLC-ratios1"}</definedName>
    <definedName name="___rwn6" hidden="1">{"glc1",#N/A,FALSE,"GLC";"glc2",#N/A,FALSE,"GLC";"glc3",#N/A,FALSE,"GLC";"glc4",#N/A,FALSE,"GLC";"glc5",#N/A,FALSE,"GLC"}</definedName>
    <definedName name="_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rwn8" hidden="1">{"glc1",#N/A,FALSE,"GLC";"glc2",#N/A,FALSE,"GLC";"glc3",#N/A,FALSE,"GLC";"glc4",#N/A,FALSE,"GLC";"glc5",#N/A,FALSE,"GLC"}</definedName>
    <definedName name="_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_SDU99">[5]ЗАО_н.ит!#REF!</definedName>
    <definedName name="___SQ1">'[2]Исход.инф.'!$B$7</definedName>
    <definedName name="___SQ2">'[2]Исход.инф.'!$B$8</definedName>
    <definedName name="___SQ3">'[2]Исход.инф.'!$B$9</definedName>
    <definedName name="___SQ4">'[2]Исход.инф.'!$B$10</definedName>
    <definedName name="___USD99">[5]ЗАО_н.ит!#REF!</definedName>
    <definedName name="___wrn1" hidden="1">{"glc1",#N/A,FALSE,"GLC";"glc2",#N/A,FALSE,"GLC";"glc3",#N/A,FALSE,"GLC";"glc4",#N/A,FALSE,"GLC";"glc5",#N/A,FALSE,"GLC"}</definedName>
    <definedName name="___wrn2" hidden="1">{"glc1",#N/A,FALSE,"GLC";"glc2",#N/A,FALSE,"GLC";"glc3",#N/A,FALSE,"GLC";"glc4",#N/A,FALSE,"GLC";"glc5",#N/A,FALSE,"GLC"}</definedName>
    <definedName name="___wrn222" hidden="1">{"glc1",#N/A,FALSE,"GLC";"glc2",#N/A,FALSE,"GLC";"glc3",#N/A,FALSE,"GLC";"glc4",#N/A,FALSE,"GLC";"glc5",#N/A,FALSE,"GLC"}</definedName>
    <definedName name="___xlfn.AVERAGEIF" hidden="1">#NAME?</definedName>
    <definedName name="__1">#REF!</definedName>
    <definedName name="__1__123Graph_ACHART_4" hidden="1">#REF!</definedName>
    <definedName name="__10">#REF!</definedName>
    <definedName name="__100">#REF!</definedName>
    <definedName name="__101">#REF!</definedName>
    <definedName name="__102">#REF!</definedName>
    <definedName name="__103">#REF!</definedName>
    <definedName name="__104">#REF!</definedName>
    <definedName name="__105">#REF!</definedName>
    <definedName name="__106">#REF!</definedName>
    <definedName name="__107">#REF!</definedName>
    <definedName name="__108">#REF!</definedName>
    <definedName name="__109">#REF!</definedName>
    <definedName name="__11">#REF!</definedName>
    <definedName name="__110">#REF!</definedName>
    <definedName name="__111">#REF!</definedName>
    <definedName name="__112">#REF!</definedName>
    <definedName name="__113">#REF!</definedName>
    <definedName name="__114">#REF!</definedName>
    <definedName name="__115">#REF!</definedName>
    <definedName name="__116">#REF!</definedName>
    <definedName name="__117">#REF!</definedName>
    <definedName name="__118">#REF!</definedName>
    <definedName name="__119">#REF!</definedName>
    <definedName name="__12">#REF!</definedName>
    <definedName name="__120">#REF!</definedName>
    <definedName name="__121">#REF!</definedName>
    <definedName name="__1212" hidden="1">#REF!</definedName>
    <definedName name="__122">#REF!</definedName>
    <definedName name="__123" hidden="1">#REF!</definedName>
    <definedName name="__123_" hidden="1">#REF!</definedName>
    <definedName name="__123123" hidden="1">#REF!</definedName>
    <definedName name="__123Graph" hidden="1">[6]RSOILBAL!#REF!</definedName>
    <definedName name="__123Graph_A" hidden="1">[7]T1!#REF!</definedName>
    <definedName name="__123Graph_ACRPIE90" hidden="1">[8]RSOILBAL!#REF!</definedName>
    <definedName name="__123Graph_ACRPIE91" hidden="1">[8]RSOILBAL!#REF!</definedName>
    <definedName name="__123Graph_ACRPIE92" hidden="1">[8]RSOILBAL!#REF!</definedName>
    <definedName name="__123Graph_ACRPIE93" hidden="1">[8]RSOILBAL!#REF!</definedName>
    <definedName name="__123Graph_AMAIN" hidden="1">'[9]#ССЫЛКА'!#REF!</definedName>
    <definedName name="__123Graph_B" hidden="1">[7]T1!#REF!</definedName>
    <definedName name="__123Graph_C" hidden="1">[10]MAIN!#REF!</definedName>
    <definedName name="__123Graph_D" hidden="1">[11]Proforma!#REF!</definedName>
    <definedName name="__123Graph_E" hidden="1">[10]MAIN!#REF!</definedName>
    <definedName name="__123Graph_F" hidden="1">[10]MAIN!#REF!</definedName>
    <definedName name="__123Graph_LBL_A" hidden="1">[8]RSOILBAL!#REF!</definedName>
    <definedName name="__123Graph_LBL_ACRPIE90" hidden="1">[8]RSOILBAL!#REF!</definedName>
    <definedName name="__123Graph_LBL_ACRPIE91" hidden="1">[8]RSOILBAL!#REF!</definedName>
    <definedName name="__123Graph_LBL_ACRPIE92" hidden="1">[8]RSOILBAL!#REF!</definedName>
    <definedName name="__123Graph_LBL_ACRPIE93" hidden="1">[8]RSOILBAL!#REF!</definedName>
    <definedName name="__123Graph_X" hidden="1">[7]T1!#REF!</definedName>
    <definedName name="__123Graph_XDuPont" hidden="1">[10]MAIN!#REF!</definedName>
    <definedName name="__124">#REF!</definedName>
    <definedName name="__125">#REF!</definedName>
    <definedName name="__126">#REF!</definedName>
    <definedName name="__127">[4]Лист1!#REF!</definedName>
    <definedName name="__128">#REF!</definedName>
    <definedName name="__129">#REF!</definedName>
    <definedName name="__13">#REF!</definedName>
    <definedName name="__130">#REF!</definedName>
    <definedName name="__131">[4]Лист1!#REF!</definedName>
    <definedName name="__132">#REF!</definedName>
    <definedName name="__133">#REF!</definedName>
    <definedName name="__134">#REF!</definedName>
    <definedName name="__135">#REF!</definedName>
    <definedName name="__136">#REF!</definedName>
    <definedName name="__137">#REF!</definedName>
    <definedName name="__138">#REF!</definedName>
    <definedName name="__139">#REF!</definedName>
    <definedName name="__14">#REF!</definedName>
    <definedName name="__140">#REF!</definedName>
    <definedName name="__141">#REF!</definedName>
    <definedName name="__142">#REF!</definedName>
    <definedName name="__143">#REF!</definedName>
    <definedName name="__144">#REF!</definedName>
    <definedName name="__145">#REF!</definedName>
    <definedName name="__146">#REF!</definedName>
    <definedName name="__147">#REF!</definedName>
    <definedName name="__148">#REF!</definedName>
    <definedName name="__149">#REF!</definedName>
    <definedName name="__15">[4]Лист1!#REF!</definedName>
    <definedName name="__150">#REF!</definedName>
    <definedName name="__151">#REF!</definedName>
    <definedName name="__152">#REF!</definedName>
    <definedName name="__153">[4]Лист1!#REF!</definedName>
    <definedName name="__154">#REF!</definedName>
    <definedName name="__155">#REF!</definedName>
    <definedName name="__156">#REF!</definedName>
    <definedName name="__157">#REF!</definedName>
    <definedName name="__158">#REF!</definedName>
    <definedName name="__159">#REF!</definedName>
    <definedName name="__16">#REF!</definedName>
    <definedName name="__160">[4]Лист1!#REF!</definedName>
    <definedName name="__161">#REF!</definedName>
    <definedName name="__162">#REF!</definedName>
    <definedName name="__163">#REF!</definedName>
    <definedName name="__164">#REF!</definedName>
    <definedName name="__165">[4]Лист1!#REF!</definedName>
    <definedName name="__166">#REF!</definedName>
    <definedName name="__167">#REF!</definedName>
    <definedName name="__168">#REF!</definedName>
    <definedName name="__169">#REF!</definedName>
    <definedName name="__17">#REF!</definedName>
    <definedName name="__170">#REF!</definedName>
    <definedName name="__171">#REF!</definedName>
    <definedName name="__172">#REF!</definedName>
    <definedName name="__173">#REF!</definedName>
    <definedName name="__174">#REF!</definedName>
    <definedName name="__175">#REF!</definedName>
    <definedName name="__176">#REF!</definedName>
    <definedName name="__177">#REF!</definedName>
    <definedName name="__178">#REF!</definedName>
    <definedName name="__179">#REF!</definedName>
    <definedName name="__18">#REF!</definedName>
    <definedName name="__180">#REF!</definedName>
    <definedName name="__181">#REF!</definedName>
    <definedName name="__182">#REF!</definedName>
    <definedName name="__183">#REF!</definedName>
    <definedName name="__184">#REF!</definedName>
    <definedName name="__185">#REF!</definedName>
    <definedName name="__186">#REF!</definedName>
    <definedName name="__187">#REF!</definedName>
    <definedName name="__188">#REF!</definedName>
    <definedName name="__189">#REF!</definedName>
    <definedName name="__19">#REF!</definedName>
    <definedName name="__190">#REF!</definedName>
    <definedName name="__191">#REF!</definedName>
    <definedName name="__192">#REF!</definedName>
    <definedName name="__193">#REF!</definedName>
    <definedName name="__194">#REF!</definedName>
    <definedName name="__195">#REF!</definedName>
    <definedName name="__196">#REF!</definedName>
    <definedName name="__197">#REF!</definedName>
    <definedName name="__1975">[4]Лист1!#REF!</definedName>
    <definedName name="__198">#REF!</definedName>
    <definedName name="__199">#REF!</definedName>
    <definedName name="__2">#REF!</definedName>
    <definedName name="__2__123Graph_XCHART_3" hidden="1">#REF!</definedName>
    <definedName name="__20">#REF!</definedName>
    <definedName name="__200">#REF!</definedName>
    <definedName name="__201">#REF!</definedName>
    <definedName name="__202">#REF!</definedName>
    <definedName name="__203">#REF!</definedName>
    <definedName name="__204">#REF!</definedName>
    <definedName name="__205">#REF!</definedName>
    <definedName name="__206">#REF!</definedName>
    <definedName name="__207">#REF!</definedName>
    <definedName name="__208">#REF!</definedName>
    <definedName name="__209">#REF!</definedName>
    <definedName name="__21">#REF!</definedName>
    <definedName name="__210">#REF!</definedName>
    <definedName name="__211">#REF!</definedName>
    <definedName name="__212">#REF!</definedName>
    <definedName name="__213">#REF!</definedName>
    <definedName name="__214">#REF!</definedName>
    <definedName name="__215">#REF!</definedName>
    <definedName name="__216">#REF!</definedName>
    <definedName name="__217">#REF!</definedName>
    <definedName name="__218">#REF!</definedName>
    <definedName name="__219">#REF!</definedName>
    <definedName name="__22">#REF!</definedName>
    <definedName name="__220">#REF!</definedName>
    <definedName name="__221">#REF!</definedName>
    <definedName name="__222">#REF!</definedName>
    <definedName name="__223">#REF!</definedName>
    <definedName name="__224">#REF!</definedName>
    <definedName name="__225">#REF!</definedName>
    <definedName name="__226">#REF!</definedName>
    <definedName name="__227">#REF!</definedName>
    <definedName name="__228">#REF!</definedName>
    <definedName name="__229">#REF!</definedName>
    <definedName name="__23">#REF!</definedName>
    <definedName name="__230">#REF!</definedName>
    <definedName name="__231">#REF!</definedName>
    <definedName name="__232">#REF!</definedName>
    <definedName name="__233">#REF!</definedName>
    <definedName name="__234">#REF!</definedName>
    <definedName name="__235">#REF!</definedName>
    <definedName name="__236">#REF!</definedName>
    <definedName name="__237">#REF!</definedName>
    <definedName name="__238">#REF!</definedName>
    <definedName name="__239">#REF!</definedName>
    <definedName name="__24">#REF!</definedName>
    <definedName name="__240">#REF!</definedName>
    <definedName name="__241">#REF!</definedName>
    <definedName name="__242">[4]Лист1!#REF!</definedName>
    <definedName name="__243">[4]Лист1!#REF!</definedName>
    <definedName name="__244">#REF!</definedName>
    <definedName name="__245">#REF!</definedName>
    <definedName name="__246">#REF!</definedName>
    <definedName name="__247">#REF!</definedName>
    <definedName name="__248">#REF!</definedName>
    <definedName name="__249">[4]Лист1!#REF!</definedName>
    <definedName name="__25">#REF!</definedName>
    <definedName name="__250">#REF!</definedName>
    <definedName name="__251">#REF!</definedName>
    <definedName name="__252">#REF!</definedName>
    <definedName name="__253">#REF!</definedName>
    <definedName name="__254">#REF!</definedName>
    <definedName name="__255">[4]Лист1!#REF!</definedName>
    <definedName name="__256">#REF!</definedName>
    <definedName name="__26">#REF!</definedName>
    <definedName name="__27">#REF!</definedName>
    <definedName name="__28">#REF!</definedName>
    <definedName name="__29">#REF!</definedName>
    <definedName name="__3">#REF!</definedName>
    <definedName name="__3__123Graph_XCHART_4" hidden="1">#REF!</definedName>
    <definedName name="__30">#REF!</definedName>
    <definedName name="__31">#REF!</definedName>
    <definedName name="__32">#REF!</definedName>
    <definedName name="__33">#REF!</definedName>
    <definedName name="__34">#REF!</definedName>
    <definedName name="__35">#REF!</definedName>
    <definedName name="__36">#REF!</definedName>
    <definedName name="__37">#REF!</definedName>
    <definedName name="__38">#REF!</definedName>
    <definedName name="__39">#REF!</definedName>
    <definedName name="__4">#REF!</definedName>
    <definedName name="__40">#REF!</definedName>
    <definedName name="__41">#REF!</definedName>
    <definedName name="__42">#REF!</definedName>
    <definedName name="__43">#REF!</definedName>
    <definedName name="__44">#REF!</definedName>
    <definedName name="__45">#REF!</definedName>
    <definedName name="__46">#REF!</definedName>
    <definedName name="__47">#REF!</definedName>
    <definedName name="__48">#REF!</definedName>
    <definedName name="__49">#REF!</definedName>
    <definedName name="__4aaa" hidden="1">{#N/A,#N/A,FALSE,"Aging Summary";#N/A,#N/A,FALSE,"Ratio Analysis";#N/A,#N/A,FALSE,"Test 120 Day Accts";#N/A,#N/A,FALSE,"Tickmarks"}</definedName>
    <definedName name="__5">#REF!</definedName>
    <definedName name="__50">#REF!</definedName>
    <definedName name="__51">#REF!</definedName>
    <definedName name="__52">#REF!</definedName>
    <definedName name="__53">#REF!</definedName>
    <definedName name="__54">#REF!</definedName>
    <definedName name="__55">#REF!</definedName>
    <definedName name="__56">#REF!</definedName>
    <definedName name="__57">[4]Лист1!#REF!</definedName>
    <definedName name="__58">#REF!</definedName>
    <definedName name="__59">#REF!</definedName>
    <definedName name="__6">#REF!</definedName>
    <definedName name="__60">#REF!</definedName>
    <definedName name="__61">#REF!</definedName>
    <definedName name="__62">#REF!</definedName>
    <definedName name="__63">#REF!</definedName>
    <definedName name="__64">#REF!</definedName>
    <definedName name="__65">#REF!</definedName>
    <definedName name="__66">#REF!</definedName>
    <definedName name="__67">#REF!</definedName>
    <definedName name="__68">#REF!</definedName>
    <definedName name="__69">#REF!</definedName>
    <definedName name="__7">#REF!</definedName>
    <definedName name="__70">#REF!</definedName>
    <definedName name="__71">#REF!</definedName>
    <definedName name="__72">#REF!</definedName>
    <definedName name="__73">#REF!</definedName>
    <definedName name="__74">#REF!</definedName>
    <definedName name="__75">#REF!</definedName>
    <definedName name="__76">#REF!</definedName>
    <definedName name="__77">#REF!</definedName>
    <definedName name="__78">#REF!</definedName>
    <definedName name="__79">#REF!</definedName>
    <definedName name="__8">#REF!</definedName>
    <definedName name="__80">#REF!</definedName>
    <definedName name="__81">#REF!</definedName>
    <definedName name="__82">#REF!</definedName>
    <definedName name="__83">#REF!</definedName>
    <definedName name="__84">#REF!</definedName>
    <definedName name="__85">#REF!</definedName>
    <definedName name="__86">#REF!</definedName>
    <definedName name="__87">#REF!</definedName>
    <definedName name="__88">#REF!</definedName>
    <definedName name="__89">#REF!</definedName>
    <definedName name="__9">#REF!</definedName>
    <definedName name="__90">[4]Лист1!#REF!</definedName>
    <definedName name="__91">#REF!</definedName>
    <definedName name="__92">#REF!</definedName>
    <definedName name="__93">#REF!</definedName>
    <definedName name="__94">#REF!</definedName>
    <definedName name="__95">#REF!</definedName>
    <definedName name="__96">#REF!</definedName>
    <definedName name="__96__">'[12]Актив Л1'!$L$5:$AA$5</definedName>
    <definedName name="__97">#REF!</definedName>
    <definedName name="__98">#REF!</definedName>
    <definedName name="__99">#REF!</definedName>
    <definedName name="__AS22006" hidden="1">"AS2DocumentBrowse"</definedName>
    <definedName name="__c" hidden="1">{"ÜBERSICHT",#N/A,FALSE,"ABW KUM";"Kostenzoom",#N/A,FALSE,"ABW KUM";"ÜBERSICHT",#N/A,FALSE,"ABW HORE";"Kostenzoom",#N/A,FALSE,"ABW HORE"}</definedName>
    <definedName name="__CF2" hidden="1">{"Output%",#N/A,FALSE,"Output"}</definedName>
    <definedName name="__FDS_HYPERLINK_TOGGLE_STATE__" hidden="1">"ON"</definedName>
    <definedName name="__hkf8" hidden="1">{"glc1",#N/A,FALSE,"GLC";"glc2",#N/A,FALSE,"GLC";"glc3",#N/A,FALSE,"GLC";"glc4",#N/A,FALSE,"GLC";"glc5",#N/A,FALSE,"GLC"}</definedName>
    <definedName name="__INF_MEC">#N/A</definedName>
    <definedName name="__IntlFixup" hidden="1">TRUE</definedName>
    <definedName name="__j1">#REF!</definedName>
    <definedName name="__ot97" hidden="1">#REF!,#REF!,#REF!,#REF!,#REF!,#REF!,#REF!</definedName>
    <definedName name="__PR1">#REF!</definedName>
    <definedName name="__PR1204">#REF!</definedName>
    <definedName name="__PR2">#REF!</definedName>
    <definedName name="__PR3">#REF!</definedName>
    <definedName name="__PR4">#REF!</definedName>
    <definedName name="__PR5">#REF!</definedName>
    <definedName name="__RAC1" hidden="1">#REF!</definedName>
    <definedName name="__RI1">#REF!</definedName>
    <definedName name="__RR1">#REF!</definedName>
    <definedName name="__rwb2" hidden="1">{#N/A,#N/A,FALSE,"Aging Summary";#N/A,#N/A,FALSE,"Ratio Analysis";#N/A,#N/A,FALSE,"Test 120 Day Accts";#N/A,#N/A,FALSE,"Tickmarks"}</definedName>
    <definedName name="__rwn1" hidden="1">{#N/A,#N/A,FALSE,"Aging Summary";#N/A,#N/A,FALSE,"Ratio Analysis";#N/A,#N/A,FALSE,"Test 120 Day Accts";#N/A,#N/A,FALSE,"Tickmarks"}</definedName>
    <definedName name="__rwn10" hidden="1">{#N/A,#N/A,FALSE,"Aging Summary";#N/A,#N/A,FALSE,"Ratio Analysis";#N/A,#N/A,FALSE,"Test 120 Day Accts";#N/A,#N/A,FALSE,"Tickmarks"}</definedName>
    <definedName name="__rwn3" hidden="1">{"assets",#N/A,FALSE,"historicBS";"liab",#N/A,FALSE,"historicBS";"is",#N/A,FALSE,"historicIS";"ratios",#N/A,FALSE,"ratios"}</definedName>
    <definedName name="__rwn4" hidden="1">{"assets",#N/A,FALSE,"historicBS";"liab",#N/A,FALSE,"historicBS";"is",#N/A,FALSE,"historicIS";"ratios",#N/A,FALSE,"ratios"}</definedName>
    <definedName name="__rwn5" hidden="1">{"glcbs",#N/A,FALSE,"GLCBS";"glccsbs",#N/A,FALSE,"GLCCSBS";"glcis",#N/A,FALSE,"GLCIS";"glccsis",#N/A,FALSE,"GLCCSIS";"glcrat1",#N/A,FALSE,"GLC-ratios1"}</definedName>
    <definedName name="__rwn6" hidden="1">{"glc1",#N/A,FALSE,"GLC";"glc2",#N/A,FALSE,"GLC";"glc3",#N/A,FALSE,"GLC";"glc4",#N/A,FALSE,"GLC";"glc5",#N/A,FALSE,"GLC"}</definedName>
    <definedName name="_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rwn8" hidden="1">{"glc1",#N/A,FALSE,"GLC";"glc2",#N/A,FALSE,"GLC";"glc3",#N/A,FALSE,"GLC";"glc4",#N/A,FALSE,"GLC";"glc5",#N/A,FALSE,"GLC"}</definedName>
    <definedName name="_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_SQ1">'[2]Исход.инф.'!$B$7</definedName>
    <definedName name="__SQ2">'[2]Исход.инф.'!$B$8</definedName>
    <definedName name="__SQ3">'[2]Исход.инф.'!$B$9</definedName>
    <definedName name="__SQ4">'[2]Исход.инф.'!$B$10</definedName>
    <definedName name="__uu1" hidden="1">{#N/A,#N/A,TRUE,"Engineering Dept";#N/A,#N/A,TRUE,"Sales Dept";#N/A,#N/A,TRUE,"Marketing Dept";#N/A,#N/A,TRUE,"Admin Dept"}</definedName>
    <definedName name="__wrn1" hidden="1">{"glc1",#N/A,FALSE,"GLC";"glc2",#N/A,FALSE,"GLC";"glc3",#N/A,FALSE,"GLC";"glc4",#N/A,FALSE,"GLC";"glc5",#N/A,FALSE,"GLC"}</definedName>
    <definedName name="__wrn2" hidden="1">{"glc1",#N/A,FALSE,"GLC";"glc2",#N/A,FALSE,"GLC";"glc3",#N/A,FALSE,"GLC";"glc4",#N/A,FALSE,"GLC";"glc5",#N/A,FALSE,"GLC"}</definedName>
    <definedName name="__wrn222" hidden="1">{"glc1",#N/A,FALSE,"GLC";"glc2",#N/A,FALSE,"GLC";"glc3",#N/A,FALSE,"GLC";"glc4",#N/A,FALSE,"GLC";"glc5",#N/A,FALSE,"GLC"}</definedName>
    <definedName name="__xlfn.AVERAGEIF" hidden="1">#NAME?</definedName>
    <definedName name="__xlfn.BAHTTEXT" hidden="1">#NAME?</definedName>
    <definedName name="__ывы">[4]Лист1!#REF!</definedName>
    <definedName name="_0001">[4]Лист1!$V$58:$V$102</definedName>
    <definedName name="_0002">[4]Лист1!$W$58:$W$102</definedName>
    <definedName name="_0003">[4]Лист1!$V$56:$V$57</definedName>
    <definedName name="_0004">[4]Лист1!$W$56:$W$57</definedName>
    <definedName name="_0005">[4]Лист1!$V$104:$V$165</definedName>
    <definedName name="_0006">[4]Лист1!$W$104:$W$165</definedName>
    <definedName name="_1" hidden="1">#REF!</definedName>
    <definedName name="_1_________________________________________________123Graph_XCHART_4" hidden="1">#REF!</definedName>
    <definedName name="_1_________________123Graph_XCHART_4" hidden="1">#REF!</definedName>
    <definedName name="_1____123Graph_ACHART_4" hidden="1">#REF!</definedName>
    <definedName name="_1___123Graph_ACHART_4" hidden="1">#REF!</definedName>
    <definedName name="_1___123Graph_XCHART_4" hidden="1">#REF!</definedName>
    <definedName name="_1__123Graph_AChart_1A" hidden="1">#REF!</definedName>
    <definedName name="_1__123Graph_ACHART_4" hidden="1">#REF!</definedName>
    <definedName name="_1_USD">#REF!</definedName>
    <definedName name="_10">[4]Лист1!$Y$12</definedName>
    <definedName name="_10__________________________________________123Graph_ACHART_4" hidden="1">#REF!</definedName>
    <definedName name="_10_____________123Graph_XCHART_3" hidden="1">#REF!</definedName>
    <definedName name="_10____123Graph_XђҐ­в_ЎҐ_м­_бвм" hidden="1">[13]MAIN!#REF!</definedName>
    <definedName name="_100">[4]ЗКР!#REF!</definedName>
    <definedName name="_100____________123Graph_ACHART_4" hidden="1">#REF!</definedName>
    <definedName name="_101">[4]Лист1!$A$88</definedName>
    <definedName name="_101____________123Graph_XCHART_3" hidden="1">#REF!</definedName>
    <definedName name="_102">[4]Лист1!$C$88</definedName>
    <definedName name="_102____________123Graph_XCHART_4" hidden="1">#REF!</definedName>
    <definedName name="_103">[4]Лист1!$D$88</definedName>
    <definedName name="_103___________123Graph_ACHART_4" hidden="1">#REF!</definedName>
    <definedName name="_104">[4]Лист1!$E$88</definedName>
    <definedName name="_104___________123Graph_XCHART_3" hidden="1">#REF!</definedName>
    <definedName name="_105">[4]Лист1!$K$88</definedName>
    <definedName name="_105___________123Graph_XCHART_4" hidden="1">#REF!</definedName>
    <definedName name="_106">[4]Лист1!$L$88</definedName>
    <definedName name="_106__________123Graph_ACHART_4" hidden="1">#REF!</definedName>
    <definedName name="_107">[4]Лист1!$M$88</definedName>
    <definedName name="_107__________123Graph_XCHART_3" hidden="1">#REF!</definedName>
    <definedName name="_108">[4]Лист1!$N$88</definedName>
    <definedName name="_108__________123Graph_XCHART_4" hidden="1">#REF!</definedName>
    <definedName name="_109">[4]Лист1!$O$88</definedName>
    <definedName name="_109_________123Graph_ACHART_4" hidden="1">#REF!</definedName>
    <definedName name="_11">[4]Лист1!$Y$13</definedName>
    <definedName name="_11__________________________________________123Graph_XCHART_3" hidden="1">#REF!</definedName>
    <definedName name="_11_____________123Graph_XCHART_4" hidden="1">#REF!</definedName>
    <definedName name="_11____123Graph_XЋЎ_а_з.__Єв._1" hidden="1">[13]MAIN!#REF!</definedName>
    <definedName name="_110">[4]Лист1!$Q$88</definedName>
    <definedName name="_110_________123Graph_XCHART_3" hidden="1">#REF!</definedName>
    <definedName name="_111">[4]Лист1!$Y$113</definedName>
    <definedName name="_111_________123Graph_XCHART_4" hidden="1">#REF!</definedName>
    <definedName name="_112">[4]Лист1!$AA$3</definedName>
    <definedName name="_112________123Graph_ACHART_4" hidden="1">#REF!</definedName>
    <definedName name="_113">[4]Лист1!$T$88</definedName>
    <definedName name="_113________123Graph_XCHART_3" hidden="1">#REF!</definedName>
    <definedName name="_114">[4]ЗКР!$U$89</definedName>
    <definedName name="_114________123Graph_XCHART_4" hidden="1">#REF!</definedName>
    <definedName name="_115">[4]ЗКР!#REF!</definedName>
    <definedName name="_115_______123Graph_ACHART_4" hidden="1">#REF!</definedName>
    <definedName name="_116">[4]Лист1!$V$88</definedName>
    <definedName name="_116_______123Graph_XCHART_3" hidden="1">#REF!</definedName>
    <definedName name="_117">[4]Лист1!$W$88</definedName>
    <definedName name="_117_______123Graph_XCHART_4" hidden="1">#REF!</definedName>
    <definedName name="_118">[4]Лист1!$AF$88</definedName>
    <definedName name="_118______123Graph_ACHART_4" hidden="1">#REF!</definedName>
    <definedName name="_119">[4]Лист1!$AG$88</definedName>
    <definedName name="_119______123Graph_XCHART_3" hidden="1">#REF!</definedName>
    <definedName name="_12">[4]Лист1!$Y$14</definedName>
    <definedName name="_12__________________________________________123Graph_XCHART_4" hidden="1">#REF!</definedName>
    <definedName name="_12____________123Graph_ACHART_4" hidden="1">#REF!</definedName>
    <definedName name="_12____123Graph_XЋЎ_а_в­л__Є_ЇЁв" hidden="1">[13]MAIN!#REF!</definedName>
    <definedName name="_120">[4]Лист1!$AH$88</definedName>
    <definedName name="_120______123Graph_XCHART_4" hidden="1">#REF!</definedName>
    <definedName name="_121">[4]ЗКР!#REF!</definedName>
    <definedName name="_121_____123Graph_ACHART_4" hidden="1">#REF!</definedName>
    <definedName name="_122">[4]ЗКР!#REF!</definedName>
    <definedName name="_122_____123Graph_XCHART_3" hidden="1">#REF!</definedName>
    <definedName name="_123" hidden="1">#REF!</definedName>
    <definedName name="_123_____123Graph_XCHART_4" hidden="1">#REF!</definedName>
    <definedName name="_1234" hidden="1">[7]T1!#REF!</definedName>
    <definedName name="_12345" hidden="1">[7]T1!#REF!</definedName>
    <definedName name="_124">[4]ЗКР!#REF!</definedName>
    <definedName name="_124____123Graph_ACHART_4" hidden="1">#REF!</definedName>
    <definedName name="_124GraphA" hidden="1">[7]T1!#REF!</definedName>
    <definedName name="_125">[4]ЗКР!#REF!</definedName>
    <definedName name="_125____123Graph_XCHART_3" hidden="1">#REF!</definedName>
    <definedName name="_126">[4]Лист1!$A$90</definedName>
    <definedName name="_126____123Graph_XCHART_4" hidden="1">#REF!</definedName>
    <definedName name="_127">[4]Лист1!$C$90</definedName>
    <definedName name="_127___123Graph_ACHART_4" hidden="1">#REF!</definedName>
    <definedName name="_128">[4]Лист1!$D$90</definedName>
    <definedName name="_128___123Graph_XCHART_3" hidden="1">#REF!</definedName>
    <definedName name="_129">[4]Лист1!$E$90</definedName>
    <definedName name="_129___123Graph_XCHART_4" hidden="1">#REF!</definedName>
    <definedName name="_13">[4]Лист1!$T$11</definedName>
    <definedName name="_13_________________________________________123Graph_ACHART_4" hidden="1">#REF!</definedName>
    <definedName name="_13____________123Graph_XCHART_3" hidden="1">#REF!</definedName>
    <definedName name="_130">[4]Лист1!$K$90</definedName>
    <definedName name="_130__123Graph_ACHART_4" hidden="1">#REF!</definedName>
    <definedName name="_131">[4]Лист1!$L$90</definedName>
    <definedName name="_131__123Graph_XCHART_3" hidden="1">#REF!</definedName>
    <definedName name="_132">[4]Лист1!$M$90</definedName>
    <definedName name="_132__123Graph_XCHART_4" hidden="1">#REF!</definedName>
    <definedName name="_133">[4]Лист1!$N$90</definedName>
    <definedName name="_134">[4]Лист1!$O$90</definedName>
    <definedName name="_134aaa" hidden="1">{#N/A,#N/A,FALSE,"Aging Summary";#N/A,#N/A,FALSE,"Ratio Analysis";#N/A,#N/A,FALSE,"Test 120 Day Accts";#N/A,#N/A,FALSE,"Tickmarks"}</definedName>
    <definedName name="_135">[4]Лист1!$Q$90</definedName>
    <definedName name="_136">[4]Лист1!$R$90</definedName>
    <definedName name="_137">[4]Лист1!$S$90</definedName>
    <definedName name="_138">[4]Лист1!$T$90</definedName>
    <definedName name="_14">[4]Лист1!$U$11</definedName>
    <definedName name="_14_________________________________________123Graph_XCHART_3" hidden="1">#REF!</definedName>
    <definedName name="_14____________123Graph_XCHART_4" hidden="1">#REF!</definedName>
    <definedName name="_14___123Graph_AЋЎ_а_в­л__Є_ЇЁв" hidden="1">[14]MAIN!#REF!</definedName>
    <definedName name="_140">[4]ЗКР!#REF!</definedName>
    <definedName name="_141">[4]Лист1!$V$90</definedName>
    <definedName name="_142">[4]Лист1!$W$90</definedName>
    <definedName name="_143">[4]Лист1!$AF$90</definedName>
    <definedName name="_144">[4]Лист1!$AG$90</definedName>
    <definedName name="_145">[4]Лист1!$AH$90</definedName>
    <definedName name="_146">[4]ЗКР!#REF!</definedName>
    <definedName name="_147">[4]ЗКР!#REF!</definedName>
    <definedName name="_148">[4]ЗКР!#REF!</definedName>
    <definedName name="_149">[4]ЗКР!#REF!</definedName>
    <definedName name="_15">[4]ЗКР!#REF!</definedName>
    <definedName name="_15_________________________________________123Graph_XCHART_4" hidden="1">#REF!</definedName>
    <definedName name="_15___________123Graph_ACHART_4" hidden="1">#REF!</definedName>
    <definedName name="_150">[4]ЗКР!#REF!</definedName>
    <definedName name="_151">[4]Отгрузка!#REF!</definedName>
    <definedName name="_152">[4]Отгрузка!#REF!</definedName>
    <definedName name="_153">[4]Отгрузка!#REF!</definedName>
    <definedName name="_154">[4]Отгрузка!#REF!</definedName>
    <definedName name="_155">[4]Отгрузка!#REF!</definedName>
    <definedName name="_156">[4]Отгрузка!#REF!</definedName>
    <definedName name="_157">[4]Отгрузка!#REF!</definedName>
    <definedName name="_158">[4]Отгрузка!#REF!</definedName>
    <definedName name="_159">[4]Отгрузка!#REF!</definedName>
    <definedName name="_16">[4]Лист1!$V$11</definedName>
    <definedName name="_16________________________________________123Graph_ACHART_4" hidden="1">#REF!</definedName>
    <definedName name="_16___________123Graph_XCHART_3" hidden="1">#REF!</definedName>
    <definedName name="_16____123Graph_EЋЎ_а_в­л__Є_ЇЁв" hidden="1">[15]MAIN!#REF!</definedName>
    <definedName name="_16___123Graph_BЋЎ_а_в­л__Є_ЇЁв" hidden="1">[14]MAIN!#REF!</definedName>
    <definedName name="_16__123Graph_EЋЎ_а_в­л__Є_ЇЁв" hidden="1">[10]MAIN!#REF!</definedName>
    <definedName name="_160">[4]Отгрузка!#REF!</definedName>
    <definedName name="_161">[4]Отгрузка!#REF!</definedName>
    <definedName name="_162">[4]Отгрузка!#REF!</definedName>
    <definedName name="_163">[4]Отгрузка!#REF!</definedName>
    <definedName name="_164">[4]Отгрузка!#REF!</definedName>
    <definedName name="_165">[4]Отгрузка!#REF!</definedName>
    <definedName name="_166">[4]Отгрузка!#REF!</definedName>
    <definedName name="_167">[4]Лист1!$A$8</definedName>
    <definedName name="_168">[4]Лист1!$B$8</definedName>
    <definedName name="_169">[4]Отгрузка!#REF!</definedName>
    <definedName name="_17">[4]Лист1!$W$11</definedName>
    <definedName name="_17________________________________________123Graph_XCHART_3" hidden="1">#REF!</definedName>
    <definedName name="_17___________123Graph_XCHART_4" hidden="1">#REF!</definedName>
    <definedName name="_170">[4]Отгрузка!#REF!</definedName>
    <definedName name="_171">[4]Отгрузка!#REF!</definedName>
    <definedName name="_172">[4]Отгрузка!#REF!</definedName>
    <definedName name="_173">[4]Отгрузка!#REF!</definedName>
    <definedName name="_174">[4]Отгрузка!#REF!</definedName>
    <definedName name="_175">[4]Отгрузка!#REF!</definedName>
    <definedName name="_176">[4]Отгрузка!#REF!</definedName>
    <definedName name="_177">[4]Отгрузка!#REF!</definedName>
    <definedName name="_178">[4]Лист1!$C$8</definedName>
    <definedName name="_179">[4]Лист1!$D$8</definedName>
    <definedName name="_18">[4]Лист1!$AF$11</definedName>
    <definedName name="_18________________________________________123Graph_XCHART_4" hidden="1">#REF!</definedName>
    <definedName name="_18__________123Graph_ACHART_4" hidden="1">#REF!</definedName>
    <definedName name="_180">[4]Лист1!$E$8</definedName>
    <definedName name="_181">[4]Лист1!$F$8</definedName>
    <definedName name="_182">[4]Лист1!$G$8</definedName>
    <definedName name="_183">[4]Лист1!$A$13</definedName>
    <definedName name="_184">[4]Лист1!$B$13</definedName>
    <definedName name="_185">[4]Отгрузка!#REF!</definedName>
    <definedName name="_186">[4]Отгрузка!#REF!</definedName>
    <definedName name="_187">[4]Отгрузка!#REF!</definedName>
    <definedName name="_188">[4]Отгрузка!#REF!</definedName>
    <definedName name="_189">[4]Отгрузка!#REF!</definedName>
    <definedName name="_19">[4]Лист1!$AG$11</definedName>
    <definedName name="_19_______________________________________123Graph_ACHART_4" hidden="1">#REF!</definedName>
    <definedName name="_19__________123Graph_XCHART_3" hidden="1">#REF!</definedName>
    <definedName name="_190">[4]Отгрузка!#REF!</definedName>
    <definedName name="_191">[4]Отгрузка!#REF!</definedName>
    <definedName name="_192">[4]Отгрузка!#REF!</definedName>
    <definedName name="_193">[4]Отгрузка!#REF!</definedName>
    <definedName name="_194">[4]Лист1!$C$13</definedName>
    <definedName name="_195">[4]Лист1!$D$13</definedName>
    <definedName name="_196">[4]Лист1!$E$13</definedName>
    <definedName name="_197">[4]Лист1!$F$13</definedName>
    <definedName name="_198">[4]Лист1!$G$13</definedName>
    <definedName name="_199">[4]Лист1!$A$17</definedName>
    <definedName name="_2">[4]Лист1!$Y$4</definedName>
    <definedName name="_2________________________________________________123Graph_XCHART_4" hidden="1">#REF!</definedName>
    <definedName name="_2________________123Graph_XCHART_4" hidden="1">#REF!</definedName>
    <definedName name="_2____123Graph_AЋЎ_а_в­л__Є_ЇЁв" hidden="1">[13]MAIN!#REF!</definedName>
    <definedName name="_2____123Graph_XCHART_3" hidden="1">#REF!</definedName>
    <definedName name="_2___123Graph_XCHART_3" hidden="1">#REF!</definedName>
    <definedName name="_2__123Graph_AChart_1A" hidden="1">#REF!</definedName>
    <definedName name="_2__123Graph_ACHART_4" hidden="1">#REF!</definedName>
    <definedName name="_2__123Graph_BChart_1A" hidden="1">#REF!</definedName>
    <definedName name="_2__123Graph_XCHART_3" hidden="1">#REF!</definedName>
    <definedName name="_20">[4]Лист1!$AH$11</definedName>
    <definedName name="_20_______________________________________123Graph_XCHART_3" hidden="1">#REF!</definedName>
    <definedName name="_20__________123Graph_XCHART_4" hidden="1">#REF!</definedName>
    <definedName name="_20____123Graph_XђҐ­в_ЎҐ_м­_бвм" hidden="1">[15]MAIN!#REF!</definedName>
    <definedName name="_20___123Graph_EЋЎ_а_в­л__Є_ЇЁв" hidden="1">[14]MAIN!#REF!</definedName>
    <definedName name="_20__123Graph_XђҐ­в_ЎҐ_м­_бвм" hidden="1">[10]MAIN!#REF!</definedName>
    <definedName name="_200">[4]Лист1!$B$17</definedName>
    <definedName name="_201">[4]Отгрузка!#REF!</definedName>
    <definedName name="_202">[4]Отгрузка!#REF!</definedName>
    <definedName name="_203">[4]Отгрузка!#REF!</definedName>
    <definedName name="_204">[4]Отгрузка!#REF!</definedName>
    <definedName name="_205">[4]Отгрузка!#REF!</definedName>
    <definedName name="_206">[4]Отгрузка!#REF!</definedName>
    <definedName name="_207">[4]Отгрузка!#REF!</definedName>
    <definedName name="_208">[4]Отгрузка!#REF!</definedName>
    <definedName name="_209">[4]Отгрузка!#REF!</definedName>
    <definedName name="_21">[4]ЗКР!#REF!</definedName>
    <definedName name="_21_______________________________________123Graph_XCHART_4" hidden="1">#REF!</definedName>
    <definedName name="_21_________123Graph_ACHART_4" hidden="1">#REF!</definedName>
    <definedName name="_210">[4]Лист1!$C$17</definedName>
    <definedName name="_211">[4]Лист1!$D$17</definedName>
    <definedName name="_213">[4]Лист1!$F$17</definedName>
    <definedName name="_214">[4]Лист1!$G$17</definedName>
    <definedName name="_215">[4]Лист1!$A$25</definedName>
    <definedName name="_216">[4]Лист1!$B$25</definedName>
    <definedName name="_217">[4]Отгрузка!#REF!</definedName>
    <definedName name="_218">[4]Отгрузка!#REF!</definedName>
    <definedName name="_219">[4]Лист1!$C$25</definedName>
    <definedName name="_22">[4]ЗКР!#REF!</definedName>
    <definedName name="_22______________________________________123Graph_ACHART_4" hidden="1">#REF!</definedName>
    <definedName name="_22_________123Graph_XCHART_3" hidden="1">#REF!</definedName>
    <definedName name="_22____123Graph_XЋЎ_а_з.__Єв._1" hidden="1">[15]MAIN!#REF!</definedName>
    <definedName name="_22___123Graph_XђҐ­в_ЎҐ_м­_бвм" hidden="1">[14]MAIN!#REF!</definedName>
    <definedName name="_22__123Graph_XЋЎ_а_з.__Єв._1" hidden="1">[10]MAIN!#REF!</definedName>
    <definedName name="_220">[4]Лист1!$D$25</definedName>
    <definedName name="_221">[4]Лист1!$E$25</definedName>
    <definedName name="_222">[4]Лист1!$F$25</definedName>
    <definedName name="_223">[4]Лист1!$G$25</definedName>
    <definedName name="_224">[4]Лист1!$H$25</definedName>
    <definedName name="_225">[4]Лист1!$I$25</definedName>
    <definedName name="_226">[4]Лист1!$J$25</definedName>
    <definedName name="_227">[4]Лист1!$K$25</definedName>
    <definedName name="_228">[4]Лист1!$L$25</definedName>
    <definedName name="_229">[4]Лист1!$M$25</definedName>
    <definedName name="_23">[4]ЗКР!#REF!</definedName>
    <definedName name="_23______________________________________123Graph_XCHART_3" hidden="1">#REF!</definedName>
    <definedName name="_23_________123Graph_XCHART_4" hidden="1">#REF!</definedName>
    <definedName name="_23___123Graph_XЋЎ_а_з.__Єв._1" hidden="1">[14]MAIN!#REF!</definedName>
    <definedName name="_230">[4]Лист1!$N$25</definedName>
    <definedName name="_231">[4]Лист1!$A$30</definedName>
    <definedName name="_232">[4]Лист1!$B$29</definedName>
    <definedName name="_233">[4]Отгрузка!#REF!</definedName>
    <definedName name="_234">[4]Отгрузка!#REF!</definedName>
    <definedName name="_235">[4]Лист1!$C$30</definedName>
    <definedName name="_236">[4]Лист1!$D$30</definedName>
    <definedName name="_237">[4]Лист1!$E$30</definedName>
    <definedName name="_238">[4]Лист1!$F$30</definedName>
    <definedName name="_239">[4]Лист1!$G$30</definedName>
    <definedName name="_24">[4]ЗКР!#REF!</definedName>
    <definedName name="_24______________________________________123Graph_XCHART_4" hidden="1">#REF!</definedName>
    <definedName name="_24________123Graph_ACHART_4" hidden="1">#REF!</definedName>
    <definedName name="_24____123Graph_XЋЎ_а_в­л__Є_ЇЁв" hidden="1">[15]MAIN!#REF!</definedName>
    <definedName name="_24___123Graph_XЋЎ_а_в­л__Є_ЇЁв" hidden="1">[14]MAIN!#REF!</definedName>
    <definedName name="_24__123Graph_XЋЎ_а_в­л__Є_ЇЁв" hidden="1">[10]MAIN!#REF!</definedName>
    <definedName name="_240">[4]Лист1!$H$30</definedName>
    <definedName name="_241">[4]Лист1!$I$30</definedName>
    <definedName name="_242">[4]Лист1!$J$30</definedName>
    <definedName name="_243">[4]Лист1!$K$30</definedName>
    <definedName name="_244">[4]Лист1!$L$30</definedName>
    <definedName name="_245">[4]Лист1!$M$30</definedName>
    <definedName name="_246">[4]Лист1!$N$30</definedName>
    <definedName name="_247">[4]Лист1!$A$33</definedName>
    <definedName name="_248">[4]Лист1!$B$33</definedName>
    <definedName name="_249">[4]Отгрузка!#REF!</definedName>
    <definedName name="_25">[4]ЗКР!#REF!</definedName>
    <definedName name="_25_____________________________________123Graph_ACHART_4" hidden="1">#REF!</definedName>
    <definedName name="_25________123Graph_XCHART_3" hidden="1">#REF!</definedName>
    <definedName name="_250">[4]Отгрузка!#REF!</definedName>
    <definedName name="_251">[4]Лист1!$C$33</definedName>
    <definedName name="_252">[4]Лист1!$D$33</definedName>
    <definedName name="_253">[4]Лист1!$E$33</definedName>
    <definedName name="_254">[4]Лист1!$F$33</definedName>
    <definedName name="_255">[4]Лист1!$G$33</definedName>
    <definedName name="_256">[4]Лист1!$H$33</definedName>
    <definedName name="_257">[4]Лист1!$I$33</definedName>
    <definedName name="_258">[4]Лист1!$J$33</definedName>
    <definedName name="_259">[4]Лист1!$K$33</definedName>
    <definedName name="_26">[4]Лист1!$A$14</definedName>
    <definedName name="_26_____________________________________123Graph_XCHART_3" hidden="1">#REF!</definedName>
    <definedName name="_26________123Graph_XCHART_4" hidden="1">#REF!</definedName>
    <definedName name="_260">[4]Лист1!$L$33</definedName>
    <definedName name="_261">[4]Лист1!$M$33</definedName>
    <definedName name="_262">[4]Лист1!$N$33</definedName>
    <definedName name="_263">[4]Лист1!$A$34</definedName>
    <definedName name="_264">[4]Лист1!$B$34</definedName>
    <definedName name="_265">[4]Отгрузка!#REF!</definedName>
    <definedName name="_266">[4]Отгрузка!#REF!</definedName>
    <definedName name="_267">[4]Лист1!$C$34</definedName>
    <definedName name="_268">[4]Лист1!$D$34</definedName>
    <definedName name="_269">[4]Лист1!$E$34</definedName>
    <definedName name="_27">[4]Лист1!$C$14</definedName>
    <definedName name="_27_____________________________________123Graph_XCHART_4" hidden="1">#REF!</definedName>
    <definedName name="_27_______123Graph_ACHART_4" hidden="1">#REF!</definedName>
    <definedName name="_270">[4]Отгрузка!$F$35</definedName>
    <definedName name="_271">[4]Лист1!$G$34</definedName>
    <definedName name="_272">[4]Лист1!$H$34</definedName>
    <definedName name="_273">[4]Лист1!$I$34</definedName>
    <definedName name="_274">[4]Лист1!$J$34</definedName>
    <definedName name="_275">[4]Лист1!$K$34</definedName>
    <definedName name="_276">[4]Лист1!$L$34</definedName>
    <definedName name="_277">[4]Лист1!$M$34</definedName>
    <definedName name="_278">[4]Лист1!$N$34</definedName>
    <definedName name="_279">[4]Лист1!$A$44</definedName>
    <definedName name="_28">[4]Лист1!$D$14</definedName>
    <definedName name="_28____________________________________123Graph_ACHART_4" hidden="1">#REF!</definedName>
    <definedName name="_28_______123Graph_XCHART_3" hidden="1">#REF!</definedName>
    <definedName name="_28___123Graph_AЋЎ_а_в­л__Є_ЇЁв" hidden="1">[16]MAIN!#REF!</definedName>
    <definedName name="_280">[4]Лист1!$B$44</definedName>
    <definedName name="_282">[4]Лист1!$D$44</definedName>
    <definedName name="_284">[4]Лист1!$F$44</definedName>
    <definedName name="_285">[4]Лист1!$G$44</definedName>
    <definedName name="_286">[4]Лист1!$H$44</definedName>
    <definedName name="_287">[4]Лист1!$I$44</definedName>
    <definedName name="_288">[4]Лист1!$J$44</definedName>
    <definedName name="_289">[4]Лист1!$K$44</definedName>
    <definedName name="_29">[4]Лист1!$Y$31</definedName>
    <definedName name="_29____________________________________123Graph_XCHART_3" hidden="1">#REF!</definedName>
    <definedName name="_29_______123Graph_XCHART_4" hidden="1">#REF!</definedName>
    <definedName name="_290">[4]Лист1!$L$44</definedName>
    <definedName name="_291">[4]Лист1!$M$44</definedName>
    <definedName name="_292">[4]Лист1!$N$44</definedName>
    <definedName name="_293">[4]Лист1!$O$44</definedName>
    <definedName name="_294">[4]Лист1!$P$44</definedName>
    <definedName name="_295">[4]Отгрузка!#REF!</definedName>
    <definedName name="_296">[4]Отгрузка!#REF!</definedName>
    <definedName name="_297">[4]Отгрузка!#REF!</definedName>
    <definedName name="_298">[4]Отгрузка!#REF!</definedName>
    <definedName name="_299">[4]Отгрузка!#REF!</definedName>
    <definedName name="_3">[4]Лист1!$D$11</definedName>
    <definedName name="_3_______________________________________________123Graph_XCHART_4" hidden="1">#REF!</definedName>
    <definedName name="_3_______________123Graph_ACHART_4" hidden="1">#REF!</definedName>
    <definedName name="_3____123Graph_XCHART_4" hidden="1">#REF!</definedName>
    <definedName name="_3___123Graph_XCHART_4" hidden="1">#REF!</definedName>
    <definedName name="_3__123Graph_BChart_1A" hidden="1">#REF!</definedName>
    <definedName name="_3__123Graph_XCHART_3" hidden="1">#REF!</definedName>
    <definedName name="_3__123Graph_XCHART_4" hidden="1">#REF!</definedName>
    <definedName name="_30">[4]Лист1!$Y$32</definedName>
    <definedName name="_30____________________________________123Graph_XCHART_4" hidden="1">#REF!</definedName>
    <definedName name="_30______123Graph_ACHART_4" hidden="1">#REF!</definedName>
    <definedName name="_300">[4]Отгрузка!#REF!</definedName>
    <definedName name="_301">[4]Отгрузка!#REF!</definedName>
    <definedName name="_302">[4]Отгрузка!#REF!</definedName>
    <definedName name="_303">[4]Отгрузка!#REF!</definedName>
    <definedName name="_304">[4]Отгрузка!#REF!</definedName>
    <definedName name="_305">[4]Отгрузка!#REF!</definedName>
    <definedName name="_306">[4]Отгрузка!#REF!</definedName>
    <definedName name="_307">[4]Отгрузка!#REF!</definedName>
    <definedName name="_308">[4]Отгрузка!#REF!</definedName>
    <definedName name="_309">[4]Отгрузка!#REF!</definedName>
    <definedName name="_31">[4]Лист1!$Y$33</definedName>
    <definedName name="_31___________________________________123Graph_ACHART_4" hidden="1">#REF!</definedName>
    <definedName name="_31______123Graph_XCHART_3" hidden="1">#REF!</definedName>
    <definedName name="_310">[4]Отгрузка!#REF!</definedName>
    <definedName name="_311">[4]Лист1!$A$48</definedName>
    <definedName name="_312">[4]Лист1!$B$48</definedName>
    <definedName name="_313">[4]Лист1!$C$48</definedName>
    <definedName name="_314">[4]Лист1!$D$48</definedName>
    <definedName name="_316">[4]Лист1!$F$48</definedName>
    <definedName name="_317">[4]Лист1!$G$48</definedName>
    <definedName name="_318">[4]Лист1!$H$48</definedName>
    <definedName name="_319">[4]Лист1!$I$48</definedName>
    <definedName name="_32">[4]Лист1!$Y$34</definedName>
    <definedName name="_32___________________________________123Graph_XCHART_3" hidden="1">#REF!</definedName>
    <definedName name="_32______123Graph_XCHART_4" hidden="1">#REF!</definedName>
    <definedName name="_32___123Graph_BЋЎ_а_в­л__Є_ЇЁв" hidden="1">[16]MAIN!#REF!</definedName>
    <definedName name="_320">[4]Лист1!$J$48</definedName>
    <definedName name="_321">[4]Лист1!$K$48</definedName>
    <definedName name="_322">[4]Лист1!$L$48</definedName>
    <definedName name="_323">[4]Лист1!$M$48</definedName>
    <definedName name="_324">[4]Лист1!$N$48</definedName>
    <definedName name="_325">[4]Лист1!$O$48</definedName>
    <definedName name="_326">[4]Лист1!$P$48</definedName>
    <definedName name="_327">[4]Лист1!$A$70</definedName>
    <definedName name="_328">[4]Отгрузка!#REF!</definedName>
    <definedName name="_329">[4]Лист1!$C$69</definedName>
    <definedName name="_33">[4]Лист1!$Y$35</definedName>
    <definedName name="_33___________________________________123Graph_XCHART_4" hidden="1">#REF!</definedName>
    <definedName name="_33_____123Graph_ACHART_4" hidden="1">#REF!</definedName>
    <definedName name="_330">[4]Лист1!$D$69</definedName>
    <definedName name="_331">[4]Лист1!$E$66</definedName>
    <definedName name="_332">[4]Лист1!$F$66</definedName>
    <definedName name="_333">[4]Лист1!$G$66</definedName>
    <definedName name="_334">[4]Лист1!$H$66</definedName>
    <definedName name="_335">[4]Лист1!$I$66</definedName>
    <definedName name="_336">[4]Лист1!$J$66</definedName>
    <definedName name="_337">[4]Лист1!$K$66</definedName>
    <definedName name="_338">[4]Лист1!$L$66</definedName>
    <definedName name="_339">[4]Лист1!$M$66</definedName>
    <definedName name="_34">[4]Лист1!$Y$36</definedName>
    <definedName name="_34__________________________________123Graph_ACHART_4" hidden="1">#REF!</definedName>
    <definedName name="_34_____123Graph_XCHART_3" hidden="1">#REF!</definedName>
    <definedName name="_340">[4]Лист1!$N$66</definedName>
    <definedName name="_341">[4]Лист1!$O$66</definedName>
    <definedName name="_342">[4]Лист1!$P$66</definedName>
    <definedName name="_343">[4]Лист1!$A$67</definedName>
    <definedName name="_344">[4]Лист1!$B$67</definedName>
    <definedName name="_345">[4]Лист1!$C$67</definedName>
    <definedName name="_345345" hidden="1">{"glc1",#N/A,FALSE,"GLC";"glc2",#N/A,FALSE,"GLC";"glc3",#N/A,FALSE,"GLC";"glc4",#N/A,FALSE,"GLC";"glc5",#N/A,FALSE,"GLC"}</definedName>
    <definedName name="_346">[4]Лист1!$D$67</definedName>
    <definedName name="_347">[4]Лист1!$E$67</definedName>
    <definedName name="_348">[4]Лист1!$F$67</definedName>
    <definedName name="_349">[4]Лист1!$G$67</definedName>
    <definedName name="_35">[4]Лист1!$Y$37</definedName>
    <definedName name="_35__________________________________123Graph_XCHART_3" hidden="1">#REF!</definedName>
    <definedName name="_35_____123Graph_XCHART_4" hidden="1">#REF!</definedName>
    <definedName name="_350">[4]Лист1!$H$67</definedName>
    <definedName name="_351">[4]Лист1!$I$67</definedName>
    <definedName name="_352">[4]Лист1!$J$67</definedName>
    <definedName name="_353">[4]Лист1!$K$67</definedName>
    <definedName name="_354">[4]Лист1!$L$67</definedName>
    <definedName name="_355">[4]Лист1!$M$67</definedName>
    <definedName name="_356">[4]Лист1!$N$67</definedName>
    <definedName name="_357">[4]Лист1!$O$67</definedName>
    <definedName name="_358">[4]Лист1!$P$67</definedName>
    <definedName name="_359">[4]Лист1!$A$69</definedName>
    <definedName name="_36">[4]Лист1!$Y$38</definedName>
    <definedName name="_36__________________________________123Graph_XCHART_4" hidden="1">#REF!</definedName>
    <definedName name="_36____123Graph_ACHART_4" hidden="1">#REF!</definedName>
    <definedName name="_360">[4]Отгрузка!#REF!</definedName>
    <definedName name="_361">[4]Отгрузка!#REF!</definedName>
    <definedName name="_362">[4]Отгрузка!#REF!</definedName>
    <definedName name="_363">[4]Лист1!$E$69</definedName>
    <definedName name="_364">[4]Лист1!$F$69</definedName>
    <definedName name="_365">[4]Лист1!$G$69</definedName>
    <definedName name="_366">[4]Лист1!$H$69</definedName>
    <definedName name="_367">[4]Лист1!$I$69</definedName>
    <definedName name="_368">[4]Лист1!$J$69</definedName>
    <definedName name="_369">[4]Лист1!$K$69</definedName>
    <definedName name="_37">[4]Лист1!$Y$39</definedName>
    <definedName name="_37_________________________________123Graph_ACHART_4" hidden="1">#REF!</definedName>
    <definedName name="_37____123Graph_XCHART_3" hidden="1">#REF!</definedName>
    <definedName name="_370">[4]Лист1!$Q$69</definedName>
    <definedName name="_371">[4]Лист1!$R$69</definedName>
    <definedName name="_372">[4]Лист1!$N$69</definedName>
    <definedName name="_373">[4]Отгрузка!#REF!</definedName>
    <definedName name="_374">[4]Отгрузка!#REF!</definedName>
    <definedName name="_375">[4]Отгрузка!#REF!</definedName>
    <definedName name="_376">[4]Отгрузка!#REF!</definedName>
    <definedName name="_377">[4]Отгрузка!#REF!</definedName>
    <definedName name="_378">[4]Отгрузка!#REF!</definedName>
    <definedName name="_379">[4]Отгрузка!#REF!</definedName>
    <definedName name="_38">[4]Лист1!$T$14</definedName>
    <definedName name="_38_________________________________123Graph_XCHART_3" hidden="1">#REF!</definedName>
    <definedName name="_38____123Graph_XCHART_4" hidden="1">#REF!</definedName>
    <definedName name="_380">[4]Отгрузка!#REF!</definedName>
    <definedName name="_381">[4]Отгрузка!#REF!</definedName>
    <definedName name="_382">[4]Отгрузка!#REF!</definedName>
    <definedName name="_383">[4]Отгрузка!#REF!</definedName>
    <definedName name="_384">[4]Отгрузка!#REF!</definedName>
    <definedName name="_385">[4]Отгрузка!#REF!</definedName>
    <definedName name="_386">[4]Отгрузка!#REF!</definedName>
    <definedName name="_387">[4]Отгрузка!#REF!</definedName>
    <definedName name="_388">[4]Отгрузка!#REF!</definedName>
    <definedName name="_389">[4]Отгрузка!#REF!</definedName>
    <definedName name="_39">[4]Лист1!$U$14</definedName>
    <definedName name="_39_________________________________123Graph_XCHART_4" hidden="1">#REF!</definedName>
    <definedName name="_39___123Graph_ACHART_4" hidden="1">#REF!</definedName>
    <definedName name="_390">[4]Отгрузка!#REF!</definedName>
    <definedName name="_391">[4]Отгрузка!#REF!</definedName>
    <definedName name="_392">[4]Отгрузка!#REF!</definedName>
    <definedName name="_393">[4]Отгрузка!#REF!</definedName>
    <definedName name="_394">[4]Отгрузка!#REF!</definedName>
    <definedName name="_395">[4]Отгрузка!#REF!</definedName>
    <definedName name="_396">[4]Отгрузка!#REF!</definedName>
    <definedName name="_397">[4]Отгрузка!#REF!</definedName>
    <definedName name="_398">[4]Отгрузка!#REF!</definedName>
    <definedName name="_399">[4]Отгрузка!#REF!</definedName>
    <definedName name="_4">[4]Лист1!$Y$6</definedName>
    <definedName name="_4______________________________________________123Graph_XCHART_4" hidden="1">#REF!</definedName>
    <definedName name="_4_______________123Graph_XCHART_3" hidden="1">#REF!</definedName>
    <definedName name="_4____123Graph_AЋЎ_а_в­л__Є_ЇЁв" hidden="1">[15]MAIN!#REF!</definedName>
    <definedName name="_4____123Graph_BЋЎ_а_в­л__Є_ЇЁв" hidden="1">[13]MAIN!#REF!</definedName>
    <definedName name="_4___123Graph_ACHART_4" hidden="1">#REF!</definedName>
    <definedName name="_4__123Graph_ACHART_4" hidden="1">#REF!</definedName>
    <definedName name="_4__123Graph_AЋЎ_а_в­л__Є_ЇЁв" hidden="1">[10]MAIN!#REF!</definedName>
    <definedName name="_4__123Graph_BChart_1A" hidden="1">#REF!</definedName>
    <definedName name="_4__123Graph_XCHART_3" hidden="1">#REF!</definedName>
    <definedName name="_4__123Graph_XCHART_4" hidden="1">#REF!</definedName>
    <definedName name="_40">[4]ЗКР!#REF!</definedName>
    <definedName name="_40________________________________123Graph_ACHART_4" hidden="1">#REF!</definedName>
    <definedName name="_40___123Graph_EЋЎ_а_в­л__Є_ЇЁв" hidden="1">[16]MAIN!#REF!</definedName>
    <definedName name="_40___123Graph_XCHART_3" hidden="1">#REF!</definedName>
    <definedName name="_400">[4]Отгрузка!#REF!</definedName>
    <definedName name="_401">[4]Отгрузка!#REF!</definedName>
    <definedName name="_402">[4]Отгрузка!#REF!</definedName>
    <definedName name="_403">[4]Отгрузка!#REF!</definedName>
    <definedName name="_404">[4]Отгрузка!#REF!</definedName>
    <definedName name="_405">[4]Отгрузка!#REF!</definedName>
    <definedName name="_406">[4]Отгрузка!#REF!</definedName>
    <definedName name="_407">[4]Отгрузка!#REF!</definedName>
    <definedName name="_408">[4]Отгрузка!#REF!</definedName>
    <definedName name="_409">[4]Отгрузка!#REF!</definedName>
    <definedName name="_41">[4]Лист1!$V$14</definedName>
    <definedName name="_41________________________________123Graph_XCHART_3" hidden="1">#REF!</definedName>
    <definedName name="_41___123Graph_XCHART_4" hidden="1">#REF!</definedName>
    <definedName name="_410">[4]Отгрузка!#REF!</definedName>
    <definedName name="_411">[4]Отгрузка!#REF!</definedName>
    <definedName name="_412">[4]Отгрузка!#REF!</definedName>
    <definedName name="_413">[4]Отгрузка!#REF!</definedName>
    <definedName name="_414">[4]Отгрузка!#REF!</definedName>
    <definedName name="_415">[4]Отгрузка!#REF!</definedName>
    <definedName name="_416">[4]Отгрузка!#REF!</definedName>
    <definedName name="_417">[4]Отгрузка!#REF!</definedName>
    <definedName name="_418">[4]Отгрузка!#REF!</definedName>
    <definedName name="_419">[4]Отгрузка!#REF!</definedName>
    <definedName name="_42">[4]Лист1!$W$14</definedName>
    <definedName name="_42________________________________123Graph_XCHART_4" hidden="1">#REF!</definedName>
    <definedName name="_42__123Graph_ACHART_4" hidden="1">#REF!</definedName>
    <definedName name="_420">[4]Отгрузка!#REF!</definedName>
    <definedName name="_421">[4]Отгрузка!#REF!</definedName>
    <definedName name="_422">[4]Отгрузка!#REF!</definedName>
    <definedName name="_423">[4]Лист1!$A$71</definedName>
    <definedName name="_424">[4]Лист1!$B$71</definedName>
    <definedName name="_425">[4]Лист1!$C$71</definedName>
    <definedName name="_426">[4]Лист1!$D$71</definedName>
    <definedName name="_427">[4]Лист1!$E$71</definedName>
    <definedName name="_428">[4]Лист1!$F$71</definedName>
    <definedName name="_429">[4]Лист1!$G$71</definedName>
    <definedName name="_43">[4]Лист1!$AF$14</definedName>
    <definedName name="_43_______________________________123Graph_ACHART_4" hidden="1">#REF!</definedName>
    <definedName name="_43__123Graph_XCHART_3" hidden="1">#REF!</definedName>
    <definedName name="_430">[4]Лист1!$H$71</definedName>
    <definedName name="_431">[4]Лист1!$I$71</definedName>
    <definedName name="_432">[4]Лист1!$J$71</definedName>
    <definedName name="_433">[4]Лист1!$K$71</definedName>
    <definedName name="_434">[4]Лист1!$L$71</definedName>
    <definedName name="_435">[4]Лист1!$M$71</definedName>
    <definedName name="_436">[4]Лист1!$N$71</definedName>
    <definedName name="_437">[4]Лист1!$O$71</definedName>
    <definedName name="_438">[4]Лист1!$P$71</definedName>
    <definedName name="_439">[4]Лист1!$A$79</definedName>
    <definedName name="_44">[4]Лист1!$AG$14</definedName>
    <definedName name="_44_______________________________123Graph_XCHART_3" hidden="1">#REF!</definedName>
    <definedName name="_44___123Graph_XђҐ­в_ЎҐ_м­_бвм" hidden="1">[16]MAIN!#REF!</definedName>
    <definedName name="_44__123Graph_XCHART_4" hidden="1">#REF!</definedName>
    <definedName name="_440">[4]Лист1!$B$79</definedName>
    <definedName name="_441">[4]Лист1!$C$79</definedName>
    <definedName name="_442">[4]Лист1!$D$79</definedName>
    <definedName name="_443">[4]Лист1!$E$79</definedName>
    <definedName name="_444">[4]Лист1!$F$79</definedName>
    <definedName name="_446">[4]Лист1!$H$79</definedName>
    <definedName name="_447">[4]Отгрузка!$I$80</definedName>
    <definedName name="_448">[4]Лист1!$J$79</definedName>
    <definedName name="_449">[4]Лист1!$K$79</definedName>
    <definedName name="_45">[4]Лист1!$AH$14</definedName>
    <definedName name="_45_______________________________123Graph_XCHART_4" hidden="1">#REF!</definedName>
    <definedName name="_450">[4]Лист1!$L$79</definedName>
    <definedName name="_451">[4]Лист1!$M$79</definedName>
    <definedName name="_452">[4]Лист1!$N$79</definedName>
    <definedName name="_453">[4]Лист1!$O$79</definedName>
    <definedName name="_454">[4]Лист1!$P$79</definedName>
    <definedName name="_455">[4]Лист1!$A$7</definedName>
    <definedName name="_456">[4]Лист1!$C$7</definedName>
    <definedName name="_457">[4]Лист1!$D$7</definedName>
    <definedName name="_458">[4]Лист1!$E$7</definedName>
    <definedName name="_459">[4]Лист1!$M$7</definedName>
    <definedName name="_46">[4]ЗКР!#REF!</definedName>
    <definedName name="_46______________________________123Graph_ACHART_4" hidden="1">#REF!</definedName>
    <definedName name="_46___123Graph_XЋЎ_а_з.__Єв._1" hidden="1">[16]MAIN!#REF!</definedName>
    <definedName name="_460">[4]Лист1!$L$7</definedName>
    <definedName name="_461">[4]ЗКР!#REF!</definedName>
    <definedName name="_462">[4]Лист1!$N$7</definedName>
    <definedName name="_463">[4]Лист1!$O$7</definedName>
    <definedName name="_464">[4]Лист1!$Q$7</definedName>
    <definedName name="_465">[4]Лист1!$R$7</definedName>
    <definedName name="_466">[4]Лист1!$S$7</definedName>
    <definedName name="_467">[4]Лист1!$T$7</definedName>
    <definedName name="_468">[4]Лист1!$U$7</definedName>
    <definedName name="_469">[4]ЗКР!#REF!</definedName>
    <definedName name="_47">[4]ЗКР!#REF!</definedName>
    <definedName name="_47______________________________123Graph_XCHART_3" hidden="1">#REF!</definedName>
    <definedName name="_470">[4]Лист1!$V$7</definedName>
    <definedName name="_471">[4]Лист1!$W$7</definedName>
    <definedName name="_472">[4]Лист1!$AF$7</definedName>
    <definedName name="_473">[4]Лист1!$AG$7</definedName>
    <definedName name="_474">[4]Лист1!$AH$7</definedName>
    <definedName name="_475">[4]ЗКР!#REF!</definedName>
    <definedName name="_476">[4]ЗКР!#REF!</definedName>
    <definedName name="_477">[4]ЗКР!#REF!</definedName>
    <definedName name="_478">[4]ЗКР!#REF!</definedName>
    <definedName name="_479">[4]ЗКР!#REF!</definedName>
    <definedName name="_48">[4]ЗКР!#REF!</definedName>
    <definedName name="_48______________________________123Graph_XCHART_4" hidden="1">#REF!</definedName>
    <definedName name="_48___123Graph_XЋЎ_а_в­л__Є_ЇЁв" hidden="1">[16]MAIN!#REF!</definedName>
    <definedName name="_480">[4]Лист1!$A$8</definedName>
    <definedName name="_481">[4]Лист1!$C$8</definedName>
    <definedName name="_482">[4]Лист1!$D$8</definedName>
    <definedName name="_483">[4]Лист1!$E$8</definedName>
    <definedName name="_484">[4]Лист1!$K$8</definedName>
    <definedName name="_485">[4]Лист1!$L$8</definedName>
    <definedName name="_486">[4]Лист1!$M$8</definedName>
    <definedName name="_487">[4]Лист1!$N$8</definedName>
    <definedName name="_488">[4]Лист1!$O$8</definedName>
    <definedName name="_489">[4]Лист1!$Q$8</definedName>
    <definedName name="_49">[4]ЗКР!#REF!</definedName>
    <definedName name="_49_____________________________123Graph_ACHART_4" hidden="1">#REF!</definedName>
    <definedName name="_490">[4]Лист1!$R$8</definedName>
    <definedName name="_491">[4]Лист1!$S$8</definedName>
    <definedName name="_492">[4]Лист1!$T$8</definedName>
    <definedName name="_493">[4]Лист1!$U$8</definedName>
    <definedName name="_494">[4]ЗКР!#REF!</definedName>
    <definedName name="_495">[4]Лист1!$V$8</definedName>
    <definedName name="_496">[4]Лист1!$W$8</definedName>
    <definedName name="_497">[4]Лист1!$AF$8</definedName>
    <definedName name="_498">[4]Лист1!$AG$8</definedName>
    <definedName name="_499">[4]Лист1!$AH$8</definedName>
    <definedName name="_4aaa" hidden="1">{#N/A,#N/A,FALSE,"Aging Summary";#N/A,#N/A,FALSE,"Ratio Analysis";#N/A,#N/A,FALSE,"Test 120 Day Accts";#N/A,#N/A,FALSE,"Tickmarks"}</definedName>
    <definedName name="_5">[4]Лист1!$Y$7</definedName>
    <definedName name="_5_____________________________________________123Graph_XCHART_4" hidden="1">#REF!</definedName>
    <definedName name="_5_______________123Graph_XCHART_4" hidden="1">#REF!</definedName>
    <definedName name="_5___123Graph_XCHART_3" hidden="1">#REF!</definedName>
    <definedName name="_5__123Graph_XCHART_3" hidden="1">#REF!</definedName>
    <definedName name="_5__123Graph_XCHART_4" hidden="1">#REF!</definedName>
    <definedName name="_50">[4]ЗКР!#REF!</definedName>
    <definedName name="_50_____________________________123Graph_XCHART_3" hidden="1">#REF!</definedName>
    <definedName name="_500">[4]ЗКР!#REF!</definedName>
    <definedName name="_501">[4]ЗКР!#REF!</definedName>
    <definedName name="_502">[4]ЗКР!#REF!</definedName>
    <definedName name="_503">[4]ЗКР!#REF!</definedName>
    <definedName name="_504">[4]ЗКР!#REF!</definedName>
    <definedName name="_505">[4]Лист1!$A$9</definedName>
    <definedName name="_506">[4]Лист1!$C$9</definedName>
    <definedName name="_507">[4]Лист1!$D$9</definedName>
    <definedName name="_508">[4]Лист1!$E$9</definedName>
    <definedName name="_509">[4]Лист1!$K$9</definedName>
    <definedName name="_51">[4]Лист1!$A$23</definedName>
    <definedName name="_51_____________________________123Graph_XCHART_4" hidden="1">#REF!</definedName>
    <definedName name="_510">[4]Лист1!$L$9</definedName>
    <definedName name="_511">[4]Лист1!$M$9</definedName>
    <definedName name="_512">[4]Лист1!$N$9</definedName>
    <definedName name="_513">[4]Лист1!$O$9</definedName>
    <definedName name="_514">[4]Лист1!$Q$9</definedName>
    <definedName name="_515">[4]Лист1!$R$9</definedName>
    <definedName name="_516">[4]Лист1!$S$9</definedName>
    <definedName name="_517">[4]Лист1!$T$9</definedName>
    <definedName name="_518">[4]Лист1!$U$9</definedName>
    <definedName name="_519">[4]ЗКР!#REF!</definedName>
    <definedName name="_52">[4]Лист1!$C$23</definedName>
    <definedName name="_52____________________________123Graph_ACHART_4" hidden="1">#REF!</definedName>
    <definedName name="_520">[4]Лист1!$V$9</definedName>
    <definedName name="_521">[4]Лист1!$W$9</definedName>
    <definedName name="_522">[4]Лист1!$AF$9</definedName>
    <definedName name="_523">[4]Лист1!$AG$9</definedName>
    <definedName name="_524">[4]Лист1!$AH$9</definedName>
    <definedName name="_525">[4]ЗКР!#REF!</definedName>
    <definedName name="_526">[4]ЗКР!#REF!</definedName>
    <definedName name="_527">[4]ЗКР!#REF!</definedName>
    <definedName name="_528">[4]ЗКР!#REF!</definedName>
    <definedName name="_529">[4]ЗКР!#REF!</definedName>
    <definedName name="_53">[4]Лист1!$D$23</definedName>
    <definedName name="_53____________________________123Graph_XCHART_3" hidden="1">#REF!</definedName>
    <definedName name="_54">[4]Лист1!$E$23</definedName>
    <definedName name="_54____________________________123Graph_XCHART_4" hidden="1">#REF!</definedName>
    <definedName name="_54__123Graph_AЋЎ_а_в­л__Є_ЇЁв" hidden="1">[17]MAIN!#REF!</definedName>
    <definedName name="_55">[4]Лист1!$K$23</definedName>
    <definedName name="_55___________________________123Graph_ACHART_4" hidden="1">#REF!</definedName>
    <definedName name="_56">[4]Лист1!$L$23</definedName>
    <definedName name="_56___________________________123Graph_XCHART_3" hidden="1">#REF!</definedName>
    <definedName name="_57">[4]Лист1!$M$23</definedName>
    <definedName name="_57___________________________123Graph_XCHART_4" hidden="1">#REF!</definedName>
    <definedName name="_58">[4]Лист1!$N$23</definedName>
    <definedName name="_58__________________________123Graph_ACHART_4" hidden="1">#REF!</definedName>
    <definedName name="_59">[4]Лист1!$O$23</definedName>
    <definedName name="_59__________________________123Graph_XCHART_3" hidden="1">#REF!</definedName>
    <definedName name="_5aaa" hidden="1">{#N/A,#N/A,FALSE,"Aging Summary";#N/A,#N/A,FALSE,"Ratio Analysis";#N/A,#N/A,FALSE,"Test 120 Day Accts";#N/A,#N/A,FALSE,"Tickmarks"}</definedName>
    <definedName name="_6">[4]Лист1!$Y$8</definedName>
    <definedName name="_6____________________________________________123Graph_XCHART_4" hidden="1">#REF!</definedName>
    <definedName name="_6______________123Graph_ACHART_4" hidden="1">#REF!</definedName>
    <definedName name="_6___123Graph_XCHART_4" hidden="1">#REF!</definedName>
    <definedName name="_6__123Graph_XCHART_4" hidden="1">#REF!</definedName>
    <definedName name="_60">[4]Лист1!$Q$23</definedName>
    <definedName name="_60__________________________123Graph_XCHART_4" hidden="1">#REF!</definedName>
    <definedName name="_60__123Graph_BЋЎ_а_в­л__Є_ЇЁв" hidden="1">[17]MAIN!#REF!</definedName>
    <definedName name="_61">[4]Лист1!$R$23</definedName>
    <definedName name="_61_________________________123Graph_ACHART_4" hidden="1">#REF!</definedName>
    <definedName name="_62">[4]Лист1!$Y$64</definedName>
    <definedName name="_62_________________________123Graph_XCHART_3" hidden="1">#REF!</definedName>
    <definedName name="_63">[4]Лист1!$T$23</definedName>
    <definedName name="_63_________________________123Graph_XCHART_4" hidden="1">#REF!</definedName>
    <definedName name="_64">[4]ЗКР!$U$23</definedName>
    <definedName name="_64________________________123Graph_ACHART_4" hidden="1">#REF!</definedName>
    <definedName name="_65">[4]ЗКР!#REF!</definedName>
    <definedName name="_65________________________123Graph_XCHART_3" hidden="1">#REF!</definedName>
    <definedName name="_66">[4]Лист1!$V$23</definedName>
    <definedName name="_66________________________123Graph_XCHART_4" hidden="1">#REF!</definedName>
    <definedName name="_67">[4]Лист1!$W$23</definedName>
    <definedName name="_67_______________________123Graph_ACHART_4" hidden="1">#REF!</definedName>
    <definedName name="_68">[4]Лист1!$AF$23</definedName>
    <definedName name="_68_______________________123Graph_XCHART_3" hidden="1">#REF!</definedName>
    <definedName name="_69">[4]Лист1!$AG$23</definedName>
    <definedName name="_69_______________________123Graph_XCHART_4" hidden="1">#REF!</definedName>
    <definedName name="_6aaa" hidden="1">{#N/A,#N/A,FALSE,"Aging Summary";#N/A,#N/A,FALSE,"Ratio Analysis";#N/A,#N/A,FALSE,"Test 120 Day Accts";#N/A,#N/A,FALSE,"Tickmarks"}</definedName>
    <definedName name="_7">[4]Лист1!$Y$9</definedName>
    <definedName name="_7___________________________________________123Graph_ACHART_4" hidden="1">#REF!</definedName>
    <definedName name="_7______________123Graph_XCHART_3" hidden="1">#REF!</definedName>
    <definedName name="_7__123Graph_ACHART_4" hidden="1">#REF!</definedName>
    <definedName name="_70">[4]Лист1!$AH$23</definedName>
    <definedName name="_70______________________123Graph_ACHART_4" hidden="1">#REF!</definedName>
    <definedName name="_71">[4]ЗКР!#REF!</definedName>
    <definedName name="_71______________________123Graph_XCHART_3" hidden="1">#REF!</definedName>
    <definedName name="_72">[4]ЗКР!#REF!</definedName>
    <definedName name="_72______________________123Graph_XCHART_4" hidden="1">#REF!</definedName>
    <definedName name="_72__123Graph_EЋЎ_а_в­л__Є_ЇЁв" hidden="1">[17]MAIN!#REF!</definedName>
    <definedName name="_73">[4]ЗКР!#REF!</definedName>
    <definedName name="_73_____________________123Graph_ACHART_4" hidden="1">#REF!</definedName>
    <definedName name="_74">[4]ЗКР!#REF!</definedName>
    <definedName name="_74_____________________123Graph_XCHART_3" hidden="1">#REF!</definedName>
    <definedName name="_75">[4]ЗКР!#REF!</definedName>
    <definedName name="_75_____________________123Graph_XCHART_4" hidden="1">#REF!</definedName>
    <definedName name="_76">[4]Лист1!$A$49</definedName>
    <definedName name="_76____________________123Graph_ACHART_4" hidden="1">#REF!</definedName>
    <definedName name="_77">[4]Лист1!$C$49</definedName>
    <definedName name="_77____________________123Graph_XCHART_3" hidden="1">#REF!</definedName>
    <definedName name="_78">[4]Лист1!$D$49</definedName>
    <definedName name="_78____________________123Graph_XCHART_4" hidden="1">#REF!</definedName>
    <definedName name="_78__123Graph_XђҐ­в_ЎҐ_м­_бвм" hidden="1">[17]MAIN!#REF!</definedName>
    <definedName name="_79">[4]Лист1!$E$49</definedName>
    <definedName name="_79___________________123Graph_ACHART_4" hidden="1">#REF!</definedName>
    <definedName name="_8">[4]Лист1!$Y$10</definedName>
    <definedName name="_8___________________________________________123Graph_XCHART_3" hidden="1">#REF!</definedName>
    <definedName name="_8______________123Graph_XCHART_4" hidden="1">#REF!</definedName>
    <definedName name="_8____123Graph_BЋЎ_а_в­л__Є_ЇЁв" hidden="1">[15]MAIN!#REF!</definedName>
    <definedName name="_8____123Graph_EЋЎ_а_в­л__Є_ЇЁв" hidden="1">[13]MAIN!#REF!</definedName>
    <definedName name="_8__123Graph_BЋЎ_а_в­л__Є_ЇЁв" hidden="1">[10]MAIN!#REF!</definedName>
    <definedName name="_8__123Graph_XCHART_3" hidden="1">#REF!</definedName>
    <definedName name="_80">[4]Лист1!$K$49</definedName>
    <definedName name="_80___________________123Graph_XCHART_3" hidden="1">#REF!</definedName>
    <definedName name="_81">[4]Лист1!$L$49</definedName>
    <definedName name="_81___________________123Graph_XCHART_4" hidden="1">#REF!</definedName>
    <definedName name="_81__123Graph_XЋЎ_а_з.__Єв._1" hidden="1">[17]MAIN!#REF!</definedName>
    <definedName name="_82">[4]Лист1!$M$49</definedName>
    <definedName name="_82__________________123Graph_ACHART_4" hidden="1">#REF!</definedName>
    <definedName name="_83">[4]Лист1!$N$49</definedName>
    <definedName name="_83__________________123Graph_XCHART_3" hidden="1">#REF!</definedName>
    <definedName name="_84">[4]Лист1!$O$49</definedName>
    <definedName name="_84__________________123Graph_XCHART_4" hidden="1">#REF!</definedName>
    <definedName name="_84__123Graph_XЋЎ_а_в­л__Є_ЇЁв" hidden="1">[17]MAIN!#REF!</definedName>
    <definedName name="_85">[4]Лист1!$Q$49</definedName>
    <definedName name="_85_________________123Graph_ACHART_4" hidden="1">#REF!</definedName>
    <definedName name="_86">[4]Лист1!$Y$88</definedName>
    <definedName name="_86_________________123Graph_XCHART_3" hidden="1">#REF!</definedName>
    <definedName name="_87">[4]Лист1!$Y$89</definedName>
    <definedName name="_87_________________123Graph_XCHART_4" hidden="1">#REF!</definedName>
    <definedName name="_88">[4]Лист1!$T$49</definedName>
    <definedName name="_88________________123Graph_ACHART_4" hidden="1">#REF!</definedName>
    <definedName name="_89">[4]ЗКР!$U$50</definedName>
    <definedName name="_89________________123Graph_XCHART_3" hidden="1">#REF!</definedName>
    <definedName name="_9">[4]Лист1!$Y$11</definedName>
    <definedName name="_9___________________________________________123Graph_XCHART_4" hidden="1">#REF!</definedName>
    <definedName name="_9_____________123Graph_ACHART_4" hidden="1">#REF!</definedName>
    <definedName name="_9__123Graph_XCHART_4" hidden="1">#REF!</definedName>
    <definedName name="_90">[4]ЗКР!#REF!</definedName>
    <definedName name="_90________________123Graph_XCHART_4" hidden="1">#REF!</definedName>
    <definedName name="_91">[4]Лист1!$V$49</definedName>
    <definedName name="_91_______________123Graph_ACHART_4" hidden="1">#REF!</definedName>
    <definedName name="_92">[4]Лист1!$W$49</definedName>
    <definedName name="_92_______________123Graph_XCHART_3" hidden="1">#REF!</definedName>
    <definedName name="_93">[4]Лист1!$AF$49</definedName>
    <definedName name="_93_______________123Graph_XCHART_4" hidden="1">#REF!</definedName>
    <definedName name="_94">[4]Лист1!$AG$49</definedName>
    <definedName name="_94______________123Graph_ACHART_4" hidden="1">#REF!</definedName>
    <definedName name="_95">[4]Лист1!$AH$49</definedName>
    <definedName name="_95______________123Graph_XCHART_3" hidden="1">#REF!</definedName>
    <definedName name="_96">[4]ЗКР!#REF!</definedName>
    <definedName name="_96______________123Graph_XCHART_4" hidden="1">#REF!</definedName>
    <definedName name="_97">[4]ЗКР!#REF!</definedName>
    <definedName name="_97_____________123Graph_ACHART_4" hidden="1">#REF!</definedName>
    <definedName name="_98">[4]ЗКР!#REF!</definedName>
    <definedName name="_98_____________123Graph_XCHART_3" hidden="1">#REF!</definedName>
    <definedName name="_99">[4]ЗКР!#REF!</definedName>
    <definedName name="_99_____________123Graph_XCHART_4" hidden="1">#REF!</definedName>
    <definedName name="_abc1" hidden="1">#REF!</definedName>
    <definedName name="_AS22006" hidden="1">"AS2DocumentBrowse"</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cat_CPB">#REF!</definedName>
    <definedName name="_bcat_MNB">#REF!</definedName>
    <definedName name="_bcat_OFZ">#REF!</definedName>
    <definedName name="_bcat_OVGVZ">#REF!</definedName>
    <definedName name="_BKAT">#REF!</definedName>
    <definedName name="_btot_count">#REF!</definedName>
    <definedName name="_btot_CPB">#REF!</definedName>
    <definedName name="_btot_MNB">#REF!</definedName>
    <definedName name="_btot_OFZ">#REF!</definedName>
    <definedName name="_btot_OVGVZ">#REF!</definedName>
    <definedName name="_c" hidden="1">{"ÜBERSICHT",#N/A,FALSE,"ABW KUM";"Kostenzoom",#N/A,FALSE,"ABW KUM";"ÜBERSICHT",#N/A,FALSE,"ABW HORE";"Kostenzoom",#N/A,FALSE,"ABW HORE"}</definedName>
    <definedName name="_cat_A">#REF!</definedName>
    <definedName name="_cat_AA">#REF!</definedName>
    <definedName name="_cat_AAA">#REF!</definedName>
    <definedName name="_cat_B">#REF!</definedName>
    <definedName name="_cat_BB">#REF!</definedName>
    <definedName name="_cat_BBB">#REF!</definedName>
    <definedName name="_cat_C">#REF!</definedName>
    <definedName name="_cat_CC">#REF!</definedName>
    <definedName name="_cat_CCC">#REF!</definedName>
    <definedName name="_cat_D">#REF!</definedName>
    <definedName name="_CF2" hidden="1">{"Output%",#N/A,FALSE,"Output"}</definedName>
    <definedName name="_f444" hidden="1">{#N/A,#N/A,FALSE,"TOC";#N/A,#N/A,FALSE,"summary";#N/A,#N/A,FALSE,"shares";#N/A,#N/A,FALSE,"DCF";#N/A,#N/A,FALSE,"P&amp;L";#N/A,#N/A,FALSE,"BS";#N/A,#N/A,FALSE,"RATIOS (2)";#N/A,#N/A,FALSE,"captl adqcy";#N/A,#N/A,FALSE,"assets (2)";#N/A,#N/A,FALSE,"liabilities (2)";#N/A,#N/A,FALSE,"P&amp;L (3)";#N/A,#N/A,FALSE,"fixed assets evolution";#N/A,#N/A,FALSE,"real estate";#N/A,#N/A,FALSE,"other";#N/A,#N/A,FALSE,"IT";#N/A,#N/A,FALSE,"discount rate";#N/A,#N/A,FALSE,"Risk free";#N/A,#N/A,FALSE,"Beta";#N/A,#N/A,FALSE,"ERP";#N/A,#N/A,FALSE,"Hungbanks"}</definedName>
    <definedName name="_Fill" hidden="1">#REF!</definedName>
    <definedName name="_xlnm._FilterDatabase" hidden="1">#REF!</definedName>
    <definedName name="_hkf8" hidden="1">{"glc1",#N/A,FALSE,"GLC";"glc2",#N/A,FALSE,"GLC";"glc3",#N/A,FALSE,"GLC";"glc4",#N/A,FALSE,"GLC";"glc5",#N/A,FALSE,"GLC"}</definedName>
    <definedName name="_j1">#REF!</definedName>
    <definedName name="_Key1" hidden="1">'[18]Natl Consult Reg.'!#REF!</definedName>
    <definedName name="_Key2" hidden="1">'[18]Natl Consult Reg.'!#REF!</definedName>
    <definedName name="_Order1" hidden="1">255</definedName>
    <definedName name="_Order2" hidden="1">255</definedName>
    <definedName name="_ot97" hidden="1">#REF!,#REF!,#REF!,#REF!,#REF!,#REF!,#REF!</definedName>
    <definedName name="_Parse_In" hidden="1">#REF!</definedName>
    <definedName name="_PR1">#REF!</definedName>
    <definedName name="_PR1204">#REF!</definedName>
    <definedName name="_PR2">#REF!</definedName>
    <definedName name="_PR3">#REF!</definedName>
    <definedName name="_PR4">#REF!</definedName>
    <definedName name="_PR5">#REF!</definedName>
    <definedName name="_RAC1" hidden="1">#REF!</definedName>
    <definedName name="_Regression_Int" hidden="1">1</definedName>
    <definedName name="_Regression_Out" hidden="1">#REF!</definedName>
    <definedName name="_Regression_X" hidden="1">#REF!</definedName>
    <definedName name="_Regression_Y" hidden="1">#REF!</definedName>
    <definedName name="_RI1">#REF!</definedName>
    <definedName name="_RR1">#REF!</definedName>
    <definedName name="_rwb2" hidden="1">{#N/A,#N/A,FALSE,"Aging Summary";#N/A,#N/A,FALSE,"Ratio Analysis";#N/A,#N/A,FALSE,"Test 120 Day Accts";#N/A,#N/A,FALSE,"Tickmarks"}</definedName>
    <definedName name="_rwn1" hidden="1">{#N/A,#N/A,FALSE,"Aging Summary";#N/A,#N/A,FALSE,"Ratio Analysis";#N/A,#N/A,FALSE,"Test 120 Day Accts";#N/A,#N/A,FALSE,"Tickmarks"}</definedName>
    <definedName name="_rwn10" hidden="1">{#N/A,#N/A,FALSE,"Aging Summary";#N/A,#N/A,FALSE,"Ratio Analysis";#N/A,#N/A,FALSE,"Test 120 Day Accts";#N/A,#N/A,FALSE,"Tickmarks"}</definedName>
    <definedName name="_rwn3" hidden="1">{"assets",#N/A,FALSE,"historicBS";"liab",#N/A,FALSE,"historicBS";"is",#N/A,FALSE,"historicIS";"ratios",#N/A,FALSE,"ratios"}</definedName>
    <definedName name="_rwn4" hidden="1">{"assets",#N/A,FALSE,"historicBS";"liab",#N/A,FALSE,"historicBS";"is",#N/A,FALSE,"historicIS";"ratios",#N/A,FALSE,"ratios"}</definedName>
    <definedName name="_rwn5" hidden="1">{"glcbs",#N/A,FALSE,"GLCBS";"glccsbs",#N/A,FALSE,"GLCCSBS";"glcis",#N/A,FALSE,"GLCIS";"glccsis",#N/A,FALSE,"GLCCSIS";"glcrat1",#N/A,FALSE,"GLC-ratios1"}</definedName>
    <definedName name="_rwn6" hidden="1">{"glc1",#N/A,FALSE,"GLC";"glc2",#N/A,FALSE,"GLC";"glc3",#N/A,FALSE,"GLC";"glc4",#N/A,FALSE,"GLC";"glc5",#N/A,FALSE,"GLC"}</definedName>
    <definedName name="_rwn7"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rwn8" hidden="1">{"glc1",#N/A,FALSE,"GLC";"glc2",#N/A,FALSE,"GLC";"glc3",#N/A,FALSE,"GLC";"glc4",#N/A,FALSE,"GLC";"glc5",#N/A,FALSE,"GLC"}</definedName>
    <definedName name="_rwn9"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_SDU99">[5]ЗАО_н.ит!#REF!</definedName>
    <definedName name="_Sort" hidden="1">#REF!</definedName>
    <definedName name="_sort1" hidden="1">[19]опт!$A$8:$C$98</definedName>
    <definedName name="_sort5" hidden="1">[19]опт!$A$8:$C$98</definedName>
    <definedName name="_SQ1">'[2]Исход.инф.'!$B$7</definedName>
    <definedName name="_SQ2">'[2]Исход.инф.'!$B$8</definedName>
    <definedName name="_SQ3">'[2]Исход.инф.'!$B$9</definedName>
    <definedName name="_SQ4">'[2]Исход.инф.'!$B$10</definedName>
    <definedName name="_sum_Rate">[20]SUMMARY_DATA!$B$2</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able3_In2" hidden="1">#REF!</definedName>
    <definedName name="_tot_A">#REF!</definedName>
    <definedName name="_tot_AA">#REF!</definedName>
    <definedName name="_tot_AAA">#REF!</definedName>
    <definedName name="_tot_B">#REF!</definedName>
    <definedName name="_tot_BB">#REF!</definedName>
    <definedName name="_tot_BBB">#REF!</definedName>
    <definedName name="_tot_C">#REF!</definedName>
    <definedName name="_tot_CC">#REF!</definedName>
    <definedName name="_tot_CCC">#REF!</definedName>
    <definedName name="_tot_Count">#REF!</definedName>
    <definedName name="_tot_D">#REF!</definedName>
    <definedName name="_USD99">[5]ЗАО_н.ит!#REF!</definedName>
    <definedName name="_uu1" hidden="1">{#N/A,#N/A,TRUE,"Engineering Dept";#N/A,#N/A,TRUE,"Sales Dept";#N/A,#N/A,TRUE,"Marketing Dept";#N/A,#N/A,TRUE,"Admin Dept"}</definedName>
    <definedName name="_W10">#REF!</definedName>
    <definedName name="_w149">#REF!</definedName>
    <definedName name="_wrn1" hidden="1">{"glc1",#N/A,FALSE,"GLC";"glc2",#N/A,FALSE,"GLC";"glc3",#N/A,FALSE,"GLC";"glc4",#N/A,FALSE,"GLC";"glc5",#N/A,FALSE,"GLC"}</definedName>
    <definedName name="_wrn2" hidden="1">{"glc1",#N/A,FALSE,"GLC";"glc2",#N/A,FALSE,"GLC";"glc3",#N/A,FALSE,"GLC";"glc4",#N/A,FALSE,"GLC";"glc5",#N/A,FALSE,"GLC"}</definedName>
    <definedName name="_wrn222" hidden="1">{"glc1",#N/A,FALSE,"GLC";"glc2",#N/A,FALSE,"GLC";"glc3",#N/A,FALSE,"GLC";"glc4",#N/A,FALSE,"GLC";"glc5",#N/A,FALSE,"GLC"}</definedName>
    <definedName name="_авав">[4]Лист1!$E$44</definedName>
    <definedName name="_д">[5]ЗАО_н.ит!#REF!</definedName>
    <definedName name="_картмя">#REF!</definedName>
    <definedName name="_крнер">#REF!</definedName>
    <definedName name="a" hidden="1">{#N/A,#N/A,FALSE,"Aging Summary";#N/A,#N/A,FALSE,"Ratio Analysis";#N/A,#N/A,FALSE,"Test 120 Day Accts";#N/A,#N/A,FALSE,"Tickmarks"}</definedName>
    <definedName name="A_44">#REF!</definedName>
    <definedName name="aa" hidden="1">{#N/A,#N/A,FALSE,"Aging Summary";#N/A,#N/A,FALSE,"Ratio Analysis";#N/A,#N/A,FALSE,"Test 120 Day Accts";#N/A,#N/A,FALSE,"Tickmarks"}</definedName>
    <definedName name="aaa" hidden="1">{#N/A,#N/A,FALSE,"Aging Summary";#N/A,#N/A,FALSE,"Ratio Analysis";#N/A,#N/A,FALSE,"Test 120 Day Accts";#N/A,#N/A,FALSE,"Tickmarks"}</definedName>
    <definedName name="AAA_DOCTOPS" hidden="1">"AAA_SET"</definedName>
    <definedName name="AAA_duser" hidden="1">"OFF"</definedName>
    <definedName name="aaa0" hidden="1">{#N/A,#N/A,FALSE,"Aging Summary";#N/A,#N/A,FALSE,"Ratio Analysis";#N/A,#N/A,FALSE,"Test 120 Day Accts";#N/A,#N/A,FALSE,"Tickmarks"}</definedName>
    <definedName name="aaaa" hidden="1">{"ÜBER mit FW","THU",FALSE,"HORE KORR!";"ÜBERSICHT",#N/A,FALSE,"BUDGET 1997_98";"ÜBER mit FW",#N/A,FALSE,"IST KUM KORR!!";"ÜBERSICHT",#N/A,FALSE,"PLAN KUM"}</definedName>
    <definedName name="aaaa1" hidden="1">{#VALUE!,#N/A,TRUE,0}</definedName>
    <definedName name="aaaa2" hidden="1">{#N/A,#N/A,TRUE,"Буржуям"}</definedName>
    <definedName name="aaaaa" hidden="1">{"DRUCK",#N/A,FALSE,"HOCHRECHNUNG KORR!!!!";"DRUCK",#N/A,FALSE,"BUDGET 1997_98";"DRUCK",#N/A,FALSE,"PL KUM";"DRUCK",#N/A,FALSE,"VJ KUM";"DRUCK",#N/A,FALSE,"IST KUM KORR!!!"}</definedName>
    <definedName name="aaaaaaa" hidden="1">{"ÜBER mit FW","THU",FALSE,"HORE KORR!";"ÜBERSICHT",#N/A,FALSE,"BUDGET 1997_98";"ÜBER mit FW",#N/A,FALSE,"IST KUM KORR!!";"ÜBERSICHT",#N/A,FALSE,"PLAN KUM"}</definedName>
    <definedName name="aaaaaaaa" hidden="1">#REF!</definedName>
    <definedName name="aaaaaaaaa" hidden="1">#REF!</definedName>
    <definedName name="aaaaaaaaaaa" hidden="1">#REF!</definedName>
    <definedName name="aaaaaaaaaaa2" hidden="1">#REF!</definedName>
    <definedName name="aaaaaaaaaaaaa" hidden="1">#REF!</definedName>
    <definedName name="AAB_Addin5" hidden="1">"AAB_Description for addin 5,Description for addin 5,Description for addin 5,Description for addin 5,Description for addin 5,Description for addin 5"</definedName>
    <definedName name="abc" hidden="1">{#N/A,#N/A,FALSE,"Aging Summary";#N/A,#N/A,FALSE,"Ratio Analysis";#N/A,#N/A,FALSE,"Test 120 Day Accts";#N/A,#N/A,FALSE,"Tickmarks"}</definedName>
    <definedName name="AccessDatabase" hidden="1">"C:\Мои документы\Базовая сводная обязательств1.mdb"</definedName>
    <definedName name="AccessDatabase_1" hidden="1">"C:\Мои документы\financial.mdb"</definedName>
    <definedName name="Account_from">#REF!</definedName>
    <definedName name="Account_To">#REF!</definedName>
    <definedName name="ACCOUNTANT_FIO">#REF!</definedName>
    <definedName name="ACCR">#REF!,#REF!,#REF!,#REF!,#REF!,#REF!,#REF!,#REF!,#REF!,#REF!,#REF!,#REF!,#REF!,#REF!,#REF!,#REF!</definedName>
    <definedName name="ADD._LZ_7819A_им_">#REF!</definedName>
    <definedName name="ADDRESS">#REF!</definedName>
    <definedName name="Admin_exp">[21]Sensitivity!$S$17</definedName>
    <definedName name="adssa">#REF!</definedName>
    <definedName name="Aircool">[4]Лист1!#REF!</definedName>
    <definedName name="ajajajj" hidden="1">{"glc1",#N/A,FALSE,"GLC";"glc2",#N/A,FALSE,"GLC";"glc3",#N/A,FALSE,"GLC";"glc4",#N/A,FALSE,"GLC";"glc5",#N/A,FALSE,"GLC"}</definedName>
    <definedName name="ANAL_SHARE_1">#REF!</definedName>
    <definedName name="ANAL_SHARE_2">#REF!</definedName>
    <definedName name="ANALYSIS_DNCF">#REF!</definedName>
    <definedName name="ANALYSIS_NCF">#REF!</definedName>
    <definedName name="anscount" hidden="1">1</definedName>
    <definedName name="antonio" hidden="1">{#N/A,"70% Success",FALSE,"Sales Forecast";#N/A,#N/A,FALSE,"Sheet2"}</definedName>
    <definedName name="aqer" hidden="1">{"'Sheet1'!$A$1:$G$85"}</definedName>
    <definedName name="ARE">[22]Баланс95!#REF!</definedName>
    <definedName name="art" hidden="1">{"COM",#N/A,FALSE,"800 10th"}</definedName>
    <definedName name="as" hidden="1">{"ÜBERSICHT",#N/A,FALSE,"ABW KUM";"Kostenzoom",#N/A,FALSE,"ABW KUM";"ÜBERSICHT",#N/A,FALSE,"ABW HORE";"Kostenzoom",#N/A,FALSE,"ABW HORE"}</definedName>
    <definedName name="AS2DocOpenMode" hidden="1">"AS2DocumentEdit"</definedName>
    <definedName name="AS2HasNoAutoHeaderFooter" hidden="1">" "</definedName>
    <definedName name="AS2NamedRange" hidden="1">18</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d" hidden="1">#REF!</definedName>
    <definedName name="asdfas" hidden="1">{"Table A,pg 1",#N/A,FALSE,"Table A-Prov GUR";"Table A,pg 2",#N/A,FALSE,"Table A-Prov GUR"}</definedName>
    <definedName name="asdfr" hidden="1">{#N/A,#N/A,FALSE,"Inc. Statement-DCF";#N/A,#N/A,FALSE,"Assumptions";#N/A,#N/A,FALSE,"Inputs - Sales (KFF)";#N/A,#N/A,FALSE,"Inputs - Margins %";#N/A,#N/A,FALSE,"Inputs - Units";#N/A,#N/A,FALSE,"Output - Prices";#N/A,#N/A,FALSE,"Outputs - Margins (KFF)";#N/A,#N/A,FALSE,"Outputs - Costs";#N/A,#N/A,FALSE,"Outputs - Costs % ";#N/A,#N/A,FALSE,"Output - Units % Inc.";#N/A,#N/A,FALSE,"Output - Sales % Inc";#N/A,#N/A,FALSE,"Output - Prices % Inc.";#N/A,#N/A,FALSE,"WACC"}</definedName>
    <definedName name="asfd" hidden="1">{"ÜBER mit FW","THU",FALSE,"HORE KORR!";"ÜBERSICHT",#N/A,FALSE,"BUDGET 1997_98";"ÜBER mit FW",#N/A,FALSE,"IST KUM KORR!!";"ÜBERSICHT",#N/A,FALSE,"PLAN KUM"}</definedName>
    <definedName name="asfsf">#REF!</definedName>
    <definedName name="ass" hidden="1">{"ÜBERSICHT",#N/A,FALSE,"ABW KUM";"Kostenzoom",#N/A,FALSE,"ABW KUM";"ÜBERSICHT",#N/A,FALSE,"ABW HORE";"Kostenzoom",#N/A,FALSE,"ABW HORE"}</definedName>
    <definedName name="ASS_COUNT_1">[23]Расчеты!$B$15</definedName>
    <definedName name="ASS_COUNT_2">[23]Расчеты!$B$16</definedName>
    <definedName name="ASS_COUNT_3">[23]Расчеты!$B$17</definedName>
    <definedName name="ASS_COUNT_4">[23]Расчеты!$B$18</definedName>
    <definedName name="ASS_COUNT_5">[23]Расчеты!$B$19</definedName>
    <definedName name="ASSETS_TAX">#REF!</definedName>
    <definedName name="astra" hidden="1">{#N/A,#N/A,TRUE,"COY SUM";#N/A,#N/A,TRUE,"SUM 3RD TRAIN EXPANSION";#N/A,#N/A,TRUE,"1173-LAGOS CO-ORDTN 3RD TRAIN ";#N/A,#N/A,TRUE,"RET-3RD TRAIN -3301";#N/A,#N/A,TRUE,"CONTEAM 3RD TRAIN -3302";#N/A,#N/A,TRUE,"PD 3RD TRAIN -3303";#N/A,#N/A,TRUE,"3304-START-UP-3RD TRAIN";#N/A,#N/A,TRUE,"ECO 4TH &amp; 5TH-1171";#N/A,#N/A,TRUE,"Fin Team 1174";#N/A,#N/A,TRUE,"HO SUM";#N/A,#N/A,TRUE,"MD SUM-1100";#N/A,#N/A,TRUE,"BOD-1111";#N/A,#N/A,TRUE,"CHM-1121";#N/A,#N/A,TRUE,"MD-1131";#N/A,#N/A,TRUE,"LG-1141";#N/A,#N/A,TRUE,"CPL-1151";#N/A,#N/A,TRUE,"LONDON OFFICE-1161";#N/A,#N/A,TRUE,"IAU- 1181";#N/A,#N/A,TRUE,"DD SUM-1400";#N/A,#N/A,TRUE,"DD OFFICE-1401";#N/A,#N/A,TRUE,"TAU-1411";#N/A,#N/A,TRUE,"ABUJA OFFICE-LOF2-1421";#N/A,#N/A,TRUE,"CM SUM-1500";#N/A,#N/A,TRUE,"CM's OFFICE-1501";#N/A,#N/A,TRUE,"CMM-1502";#N/A,#N/A,TRUE,"CMS-1503";#N/A,#N/A,TRUE,"GAS de FRANCE-11413";#N/A,#N/A,TRUE,"Botas 11414";#N/A,#N/A,TRUE,"HR SUM-2100";#N/A,#N/A,TRUE,"HR-2101";#N/A,#N/A,TRUE,"HRP-2111";#N/A,#N/A,TRUE,"HRA-2121";#N/A,#N/A,TRUE,"HRD-2131";#N/A,#N/A,TRUE,"FN SUM-2300";#N/A,#N/A,TRUE,"FN -2301";#N/A,#N/A,TRUE,"FNC-2311";#N/A,#N/A,TRUE,"FNT-2321";#N/A,#N/A,TRUE,"FNI-2331";#N/A,#N/A,TRUE,"PAG SUM-2500";#N/A,#N/A,TRUE,"GM PAG-2501";#N/A,#N/A,TRUE,"PR - 2511";#N/A,#N/A,TRUE,"PD BASE SUM -4000";#N/A,#N/A,TRUE,"GM PD SUM";#N/A,#N/A,TRUE,"GM PROD OFFICE-4001";#N/A,#N/A,TRUE,"PQM -4011";#N/A,#N/A,TRUE,"PFS-4021";#N/A,#N/A,TRUE,"PAF-4031";#N/A,#N/A,TRUE,"COM STU-PC-4041";#N/A,#N/A,TRUE,"COM REL-CR-4051";#N/A,#N/A,TRUE,"SUM OPERATIONS-4100";#N/A,#N/A,TRUE,"OPERATION MANAGER -PO-4101 ";#N/A,#N/A,TRUE,"HEAD PROCESS-POL-4111";#N/A,#N/A,TRUE,"HEAD UTILITIES-POU-4121";#N/A,#N/A,TRUE,"HEAD TERMINAL-POT-4131";#N/A,#N/A,TRUE,"HEAD MARINE-POM-4141";#N/A,#N/A,TRUE,"HEAD PIPELINE-POG-4151";#N/A,#N/A,TRUE,"SUM ENGINEERING-4200";#N/A,#N/A,TRUE,"PE-4201";#N/A,#N/A,TRUE,"HEAD MECH -PEM-4211";#N/A,#N/A,TRUE,"HEAD INSPECTION-PEQ-4221";#N/A,#N/A,TRUE,"HEAD ELECT-PEE-4231";#N/A,#N/A,TRUE,"HEAD CIVIL-PEC-4241";#N/A,#N/A,TRUE,"HEAD PROJECTS-PEO-4251";#N/A,#N/A,TRUE,"HEAD MATERIALS-PEP-4261";#N/A,#N/A,TRUE,"HEAD INSTRUM-PEI-4271";#N/A,#N/A,TRUE,"HEAD SHUTDOWNS-PES-4281";#N/A,#N/A,TRUE,"TECHNICAL MANAGER-PT-4301";#N/A,#N/A,TRUE,"SUM GENERAL SERVICES-PS-4400";#N/A,#N/A,TRUE,"PS-4401";#N/A,#N/A,TRUE,"HEAD ESTATE -PSE-4431";#N/A,#N/A,TRUE,"HEAD GEN SERV-PSS-4441";#N/A,#N/A,TRUE,"HEAD TRAINING-PST-4451";#N/A,#N/A,TRUE,"HEAD MASTER-PSL-4461";#N/A,#N/A,TRUE,"CHIEF MEDICAL OFFICER-PSM-4471"}</definedName>
    <definedName name="astravit" hidden="1">#REF!</definedName>
    <definedName name="astravit2" hidden="1">#REF!</definedName>
    <definedName name="atrat" hidden="1">{"'Prices'!$A$4:$J$27"}</definedName>
    <definedName name="AVR" hidden="1">{"'Grafik Kontrol'!$A$1:$J$8"}</definedName>
    <definedName name="awas" hidden="1">{"ÜBER mit FW","THU",FALSE,"HORE KORR!";"ÜBERSICHT",#N/A,FALSE,"BUDGET 1997_98";"ÜBER mit FW",#N/A,FALSE,"IST KUM KORR!!";"ÜBERSICHT",#N/A,FALSE,"PLAN KUM"}</definedName>
    <definedName name="b" hidden="1">{#N/A,#N/A,FALSE,"Aging Summary";#N/A,#N/A,FALSE,"Ratio Analysis";#N/A,#N/A,FALSE,"Test 120 Day Accts";#N/A,#N/A,FALSE,"Tickmarks"}</definedName>
    <definedName name="b.ym10" hidden="1">{#N/A,#N/A,TRUE,"Буржуям"}</definedName>
    <definedName name="BadLink" hidden="1">#REF!</definedName>
    <definedName name="BankPart">#REF!</definedName>
    <definedName name="Banks">[24]Library!$A$2:$A$224</definedName>
    <definedName name="Basa_cena">#REF!</definedName>
    <definedName name="BasePriceFall">#REF!</definedName>
    <definedName name="Baza_cena">#REF!</definedName>
    <definedName name="bb" hidden="1">{#N/A,#N/A,FALSE,"Aging Summary";#N/A,#N/A,FALSE,"Ratio Analysis";#N/A,#N/A,FALSE,"Test 120 Day Accts";#N/A,#N/A,FALSE,"Tickmarks"}</definedName>
    <definedName name="bb480_1__2__">'[25]Лист 2,0201,1010,0'!#REF!</definedName>
    <definedName name="bbb" hidden="1">{#N/A,#N/A,FALSE,"Aging Summary";#N/A,#N/A,FALSE,"Ratio Analysis";#N/A,#N/A,FALSE,"Test 120 Day Accts";#N/A,#N/A,FALSE,"Tickmarks"}</definedName>
    <definedName name="beginyear">'[26]05-09 января 2004'!$H$10</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9G00IN0JUIAQ4WE9NHTMQE2" hidden="1">#REF!</definedName>
    <definedName name="BEx00DXTY2JDVGWQKV8H7FG4SV30" hidden="1">#REF!</definedName>
    <definedName name="BEx00GHLTYRH5N2S6P78YW1CD30N" hidden="1">#REF!</definedName>
    <definedName name="BEx00JC31DY11L45SEU4B10BIN6W" hidden="1">#REF!</definedName>
    <definedName name="BEx00KZHZBHP3TDV1YMX4B19B95O" hidden="1">#REF!</definedName>
    <definedName name="BEx00MBY8XXUOHIZ4LHXHPD7WYD5" hidden="1">#REF!</definedName>
    <definedName name="BEx019ER9PNWI2O7JRP2I5Y45GUP" hidden="1">#REF!</definedName>
    <definedName name="BEx01HY6E3GJ66ABU5ABN26V6Q13" hidden="1">#REF!</definedName>
    <definedName name="BEx01PW5YQKEGAR8JDDI5OARYXDF" hidden="1">#REF!</definedName>
    <definedName name="BEx01XJ94SHJ1YQ7ORPW0RQGKI2H" hidden="1">#REF!</definedName>
    <definedName name="BEx02Q08R9G839Q4RFGG9026C7PX" hidden="1">#REF!</definedName>
    <definedName name="BEx02SEL3Z1QWGAHXDPUA9WLTTPS" hidden="1">#REF!</definedName>
    <definedName name="BEx02Y3KJZH5BGDM9QEZ1PVVI114" hidden="1">#REF!</definedName>
    <definedName name="BEx0313GRLLASDTVPW5DHTXHE74M" hidden="1">#REF!</definedName>
    <definedName name="BEx03AOQ2SJJIMI17YOJ56HDD2UN" hidden="1">#REF!</definedName>
    <definedName name="BEx1EQ08E2P2D4OTR04HLWGLD22C" hidden="1">#REF!</definedName>
    <definedName name="BEx1F0SOZ3H5XUHXD7O01TCR8T6J" hidden="1">#REF!</definedName>
    <definedName name="BEx1F9HL824UCNCVZ2U62J4KZCX8" hidden="1">#REF!</definedName>
    <definedName name="BEx1FEVSJKTI1Q1Z874QZVFSJSVA" hidden="1">#REF!</definedName>
    <definedName name="BEx1FGDRUHHLI1GBHELT4PK0LY4V" hidden="1">#REF!</definedName>
    <definedName name="BEx1FJZ7GKO99IYTP6GGGF7EUL3Z" hidden="1">#REF!</definedName>
    <definedName name="BEx1FZV2CM77TBH1R6YYV9P06KA2" hidden="1">#REF!</definedName>
    <definedName name="BEx1G59AY8195JTUM6P18VXUFJ3E" hidden="1">#REF!</definedName>
    <definedName name="BEx1GVMRHFXUP6XYYY9NR12PV5TF" hidden="1">#REF!</definedName>
    <definedName name="BEx1H6KIT7BHUH6MDDWC935V9N47" hidden="1">#REF!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IPLJZABY0EMUOTZN0EQMDPU" hidden="1">#REF!</definedName>
    <definedName name="BEx1HO94JIRX219MPWMB5E5XZ04X" hidden="1">#REF!</definedName>
    <definedName name="BEx1HQNF6KHM21E3XLW0NMSSEI9S" hidden="1">#REF!</definedName>
    <definedName name="BEx1HRZWRZISLXC6I4J7HQ24HBLF" hidden="1">#REF!</definedName>
    <definedName name="BEx1HSLNWIW4S97ZBYY7I7M5YVH4" hidden="1">#REF!</definedName>
    <definedName name="BEx1I38M6XKQCNMJM5X29X6LLYQK" hidden="1">#REF!</definedName>
    <definedName name="BEx1I4QKTILCKZUSOJCVZN7SNHL5" hidden="1">#REF!</definedName>
    <definedName name="BEx1I5XOJYPI6FXXN0XB6U1DT8AL" hidden="1">#REF!</definedName>
    <definedName name="BEx1IE0ZP7RIFM9FI24S9I6AAJ14" hidden="1">#REF!</definedName>
    <definedName name="BEx1IF87CP84RSGX7ZMUPKNN7G5Y" hidden="1">#REF!</definedName>
    <definedName name="BEx1IGQ5B697MNDOE06MVSR0H58E" hidden="1">#REF!</definedName>
    <definedName name="BEx1IKRPW8MLB9Y485M1TL2IT9SH" hidden="1">#REF!</definedName>
    <definedName name="BEx1J0CSSHDJGBJUHVOEMCF2P4DL" hidden="1">#REF!</definedName>
    <definedName name="BEx1J61RRF9LJ3V3R5OY3WJ6VBWR" hidden="1">#REF!</definedName>
    <definedName name="BEx1J7E8VCGLPYU82QXVUG5N3ZAI" hidden="1">#REF!</definedName>
    <definedName name="BEx1JGE2YQWH8S25USOY08XVGO0D" hidden="1">#REF!</definedName>
    <definedName name="BEx1JJJC9T1W7HY4V7HP1S1W4JO1" hidden="1">#REF!</definedName>
    <definedName name="BEx1JKKZSJ7DI4PTFVI9VVFMB1X2" hidden="1">#REF!</definedName>
    <definedName name="BEx1JUBQFRVMASSFK4B3V0AD7YP9" hidden="1">#REF!</definedName>
    <definedName name="BEx1JXBM5W4YRWNQ0P95QQS6JWD6" hidden="1">#REF!</definedName>
    <definedName name="BEx1K6WWF0F2A7DGND0UIFX6AQWR" hidden="1">#REF!</definedName>
    <definedName name="BEx1KF01VDWAXFO8ZC73DECQP20I" hidden="1">#REF!</definedName>
    <definedName name="BEx1KGY9QEHZ9QSARMQUTQKRK4UX" hidden="1">#REF!</definedName>
    <definedName name="BEx1KKP1ELIF2UII2FWVGL7M1X7J" hidden="1">#REF!</definedName>
    <definedName name="BEx1KUVWMB0QCWA3RBE4CADFVRIS" hidden="1">#REF!</definedName>
    <definedName name="BEx1L2OG1SDFK2TPXELJ77YP4NI2" hidden="1">#REF!</definedName>
    <definedName name="BEx1L6Q60MWRDJB4L20LK0XPA0Z2" hidden="1">#REF!</definedName>
    <definedName name="BEx1LD63FP2Z4BR9TKSHOZW9KKZ5" hidden="1">#REF!</definedName>
    <definedName name="BEx1LD63H6V2FIGARI22M5IIFXE4" hidden="1">#REF!</definedName>
    <definedName name="BEx1LDMB9RW982DUILM2WPT5VWQ3" hidden="1">#REF!</definedName>
    <definedName name="BEx1LRPGDQCOEMW8YT80J1XCDCIV" hidden="1">#REF!</definedName>
    <definedName name="BEx1LRUSJW4JG54X07QWD9R27WV9" hidden="1">#REF!</definedName>
    <definedName name="BEx1M1WBK5T0LP1AK2JYV6W87ID6" hidden="1">#REF!</definedName>
    <definedName name="BEx1M51HHDYGIT8PON7U8ICL2S95" hidden="1">#REF!</definedName>
    <definedName name="BEx1MTRKKVCHOZ0YGID6HZ49LJTO" hidden="1">#REF!</definedName>
    <definedName name="BEx1N3CUJ3UX61X38ZAJVPEN4KMC" hidden="1">#REF!</definedName>
    <definedName name="BEx1NM34KQTO1LDNSAFD1L82UZFG" hidden="1">#REF!</definedName>
    <definedName name="BEx1NO6TXZVOGCUWCCRTXRXWW0XL" hidden="1">#REF!</definedName>
    <definedName name="BEx1NS8EU5P9FQV3S0WRTXI5L361" hidden="1">#REF!</definedName>
    <definedName name="BEx1NUBX5VUYZFKQH69FN6BTLWCR" hidden="1">#REF!</definedName>
    <definedName name="BEx1NZ4K1L8UON80Y2A4RASKWGNP" hidden="1">#REF!</definedName>
    <definedName name="BEx1OLAZ915OGYWP0QP1QQWDLCRX" hidden="1">#REF!</definedName>
    <definedName name="BEx1OO5ER042IS6IC4TLDI75JNVH" hidden="1">#REF!</definedName>
    <definedName name="BEx1OTE54CBSUT8FWKRALEDCUWN4" hidden="1">#REF!</definedName>
    <definedName name="BEx1OVSMPADTX95QUOX34KZQ8EDY" hidden="1">#REF!</definedName>
    <definedName name="BEx1OX544IO9FQJI7YYQGZCEHB3O" hidden="1">#REF!</definedName>
    <definedName name="BEx1OY6SVEUT2EQ26P7EKEND342G" hidden="1">#REF!</definedName>
    <definedName name="BEx1OYN1LPIPI12O9G6F7QAOS9T4" hidden="1">#REF!</definedName>
    <definedName name="BEx1P1HHKJA799O3YZXQAX6KFH58" hidden="1">#REF!</definedName>
    <definedName name="BEx1P34W467WGPOXPK292QFJIPHJ" hidden="1">#REF!</definedName>
    <definedName name="BEx1P7S1J4TKGVJ43C2Q2R3M9WRB" hidden="1">#REF!</definedName>
    <definedName name="BEx1P8J42Y43N094L5CX4DK6SXVU" hidden="1">#REF!</definedName>
    <definedName name="BEx1PA11BLPVZM8RC5BL46WX8YB5" hidden="1">#REF!</definedName>
    <definedName name="BEx1PBZ4BEFIPGMQXT9T8S4PZ2IM" hidden="1">#REF!</definedName>
    <definedName name="BEx1PLF2CFSXBZPVI6CJ534EIJDN" hidden="1">#REF!</definedName>
    <definedName name="BEx1PMWZB2DO6EM9BKLUICZJ65HD" hidden="1">#REF!</definedName>
    <definedName name="BEx1PW7GXZCR4WKH5QXPNH9FZ3PC" hidden="1">#REF!</definedName>
    <definedName name="BEx1QA54J2A4I7IBQR19BTY28ZMR" hidden="1">#REF!</definedName>
    <definedName name="BEx1QMQAHG3KQUK59DVM68SWKZIZ" hidden="1">#REF!</definedName>
    <definedName name="BEx1QOJ0RO1ZWYF0PORGVXG52IV1" hidden="1">#REF!</definedName>
    <definedName name="BEx1R9YFKJCMSEST8OVCAO5E47FO" hidden="1">#REF!</definedName>
    <definedName name="BEx1RBGC06B3T52OIC0EQ1KGVP1I" hidden="1">#REF!</definedName>
    <definedName name="BEx1RRC7X4NI1CU4EO5XYE2GVARJ" hidden="1">#REF!</definedName>
    <definedName name="BEx1RZA1NCGT832L7EMR7GMF588W" hidden="1">#REF!</definedName>
    <definedName name="BEx1S0XGIPUSZQUCSGWSK10GKW7Y" hidden="1">#REF!</definedName>
    <definedName name="BEx1S5VFNKIXHTTCWSV60UC50EZ8" hidden="1">#REF!</definedName>
    <definedName name="BEx1SK3U02H0RGKEYXW7ZMCEOF3V" hidden="1">#REF!</definedName>
    <definedName name="BEx1SSNEZINBJT29QVS62VS1THT4" hidden="1">#REF!</definedName>
    <definedName name="BEx1SVNCHNANBJIDIQVB8AFK4HAN" hidden="1">#REF!</definedName>
    <definedName name="BEx1TJ0WLS9O7KNSGIPWTYHDYI1D" hidden="1">#REF!</definedName>
    <definedName name="BEx1U15M7LVVFZENH830B2BGWC04" hidden="1">#REF!</definedName>
    <definedName name="BEx1U7WFO8OZKB1EBF4H386JW91L" hidden="1">#REF!</definedName>
    <definedName name="BEx1U87938YR9N6HYI24KVBKLOS3" hidden="1">#REF!</definedName>
    <definedName name="BEx1UESH4KDWHYESQU2IE55RS3LI" hidden="1">#REF!</definedName>
    <definedName name="BEx1UI8N9KTCPSOJ7RDW0T8UEBNP" hidden="1">#REF!</definedName>
    <definedName name="BEx1UML0HHJFHA5TBOYQ24I3RV1W" hidden="1">#REF!</definedName>
    <definedName name="BEx1UUDIQPZ23XQ79GUL0RAWRSCK" hidden="1">#REF!</definedName>
    <definedName name="BEx1V67SEV778NVW68J8W5SND1J7" hidden="1">#REF!</definedName>
    <definedName name="BEx1VIY9SQLRESD11CC4PHYT0XSG" hidden="1">#REF!</definedName>
    <definedName name="BEx1VUC97YQ0VL09BOM2XF5Z6GN1" hidden="1">#REF!</definedName>
    <definedName name="BEx1WA83O04NKC1TS89CH5UD9WA9" hidden="1">#REF!</definedName>
    <definedName name="BEx1WC67EH10SC38QWX3WEA5KH3A" hidden="1">#REF!</definedName>
    <definedName name="BEx1WGYTKZZIPM1577W5FEYKFH3V" hidden="1">#REF!</definedName>
    <definedName name="BEx1WHPURIV3D3PTJJ359H1OP7ZV" hidden="1">#REF!</definedName>
    <definedName name="BEx1WLWY2CR1WRD694JJSWSDFAIR" hidden="1">#REF!</definedName>
    <definedName name="BEx1WMD1LWPWRIK6GGAJRJAHJM8I" hidden="1">#REF!</definedName>
    <definedName name="BEx1WR0D41MR174LBF3P9E3K0J51" hidden="1">#REF!</definedName>
    <definedName name="BEx1WUB1FAS5PHU33TJ60SUHR618" hidden="1">#REF!</definedName>
    <definedName name="BEx1WX04G0INSPPG9NTNR3DYR6PZ" hidden="1">#REF!</definedName>
    <definedName name="BEx1X3LHU9DPG01VWX2IF65TRATF" hidden="1">#REF!</definedName>
    <definedName name="BEx1XK8AAMO0AH0Z1OUKW30CA7EQ" hidden="1">#REF!</definedName>
    <definedName name="BEx1XL4MZ7C80495GHQRWOBS16PQ" hidden="1">#REF!</definedName>
    <definedName name="BEx1Y27O0QWH9ZUVENKVH0YWDTTH" hidden="1">#REF!</definedName>
    <definedName name="BEx1Y2IGS2K95E1M51PEF9KJZ0KB" hidden="1">#REF!</definedName>
    <definedName name="BEx1Y3PKK83X2FN9SAALFHOWKMRQ" hidden="1">#REF!</definedName>
    <definedName name="BEx1YL3DJ7Y4AZ01ERCOGW0FJ26T" hidden="1">#REF!</definedName>
    <definedName name="BEx1Z2RYHSVD1H37817SN93VMURZ" hidden="1">#REF!</definedName>
    <definedName name="BEx3AMAKWI6458B67VKZO56MCNJW" hidden="1">#REF!</definedName>
    <definedName name="BEx3AOOVM42G82TNF53W0EKXLUSI" hidden="1">#REF!</definedName>
    <definedName name="BEx3AZH9W4SUFCAHNDOQ728R9V4L" hidden="1">#REF!</definedName>
    <definedName name="BEx3BDEYF52GJSSGJ3R42P3U78EE" hidden="1">#REF!</definedName>
    <definedName name="BEx3BNR9ES4KY7Q1DK83KC5NDGL8" hidden="1">#REF!</definedName>
    <definedName name="BEx3BQR5VZXNQ4H949ORM8ESU3B3" hidden="1">#REF!</definedName>
    <definedName name="BEx3BTLL3ASJN134DLEQTQM70VZM" hidden="1">#REF!</definedName>
    <definedName name="BEx3BW5CTV0DJU5AQS3ZQFK2VLF3" hidden="1">#REF!</definedName>
    <definedName name="BEx3BYP0FG369M7G3JEFLMMXAKTS" hidden="1">#REF!</definedName>
    <definedName name="BEx3C2QR0WUD19QSVO8EMIPNQJKH" hidden="1">#REF!</definedName>
    <definedName name="BEx3C8FRE7IUNW2KNJWI42MWHS50" hidden="1">#REF!</definedName>
    <definedName name="BEx3CCS3VNR1KW2R7DKSQFZ17QW0" hidden="1">#REF!</definedName>
    <definedName name="BEx3CKFCCPZZ6ROLAT5C1DZNIC1U" hidden="1">#REF!</definedName>
    <definedName name="BEx3CM2L6UA9RVVNA9QPKKSQ69NF" hidden="1">#REF!</definedName>
    <definedName name="BEx3CO0SVO4WLH0DO43DCHYDTH1P" hidden="1">#REF!</definedName>
    <definedName name="BEx3D9G6QTSPF9UYI4X0XY0VE896" hidden="1">#REF!</definedName>
    <definedName name="BEx3DBZZP4NAS9H8XUX2YJW77LQW" hidden="1">#REF!</definedName>
    <definedName name="BEx3DCQU9PBRXIMLO62KS5RLH447" hidden="1">#REF!</definedName>
    <definedName name="BEx3DUKS7GNYDP8X30TVIUX95DFO" hidden="1">#REF!</definedName>
    <definedName name="BEx3EBYLJ9E2OK057WJMGYIOLF66" hidden="1">#REF!</definedName>
    <definedName name="BEx3EF99FD6QNNCNOKDEE67JHTUJ" hidden="1">#REF!</definedName>
    <definedName name="BEx3EHCSERZ2O2OAG8Y95UPG2IY9" hidden="1">#REF!</definedName>
    <definedName name="BEx3EJR3TCJDYS7ZXNDS5N9KTGIK" hidden="1">#REF!</definedName>
    <definedName name="BEx3ELJTTBS6P05CNISMGOJOA60V" hidden="1">#REF!</definedName>
    <definedName name="BEx3EQSLJBDDJRHNX19PBFCKNY2I" hidden="1">#REF!</definedName>
    <definedName name="BEx3EUUAX947Q5N6MY6W0KSNY78Y" hidden="1">#REF!</definedName>
    <definedName name="BEx3FDQ15RB6AQRVBDKL77OF47WP" hidden="1">#REF!</definedName>
    <definedName name="BEx3FHMD1P5XBCH23ZKIFO6ZTCNB" hidden="1">#REF!</definedName>
    <definedName name="BEx3FI2G3YYIACQHXNXEA15M8ZK5" hidden="1">#REF!</definedName>
    <definedName name="BEx3FJ9MHSLDK8W91GO85FX1GX57" hidden="1">#REF!</definedName>
    <definedName name="BEx3FR251HFU7A33PU01SJUENL2B" hidden="1">#REF!</definedName>
    <definedName name="BEx3FX7EJL47JSLSWP3EOC265WAE" hidden="1">#REF!</definedName>
    <definedName name="BEx3G201R8NLJ6FIHO2QS0SW9QVV" hidden="1">#REF!</definedName>
    <definedName name="BEx3G2LL2II66XY5YCDPG4JE13A3" hidden="1">#REF!</definedName>
    <definedName name="BEx3G2WA0DTYY9D8AGHHOBTPE2B2" hidden="1">#REF!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85PKRQAHS53K4PCCVYGV8F" hidden="1">#REF!</definedName>
    <definedName name="BEx3GPDH2AH4QKT4OOSN563XUHBD" hidden="1">#REF!</definedName>
    <definedName name="BEx3H5UX2GZFZZT657YR76RHW5I6" hidden="1">#REF!</definedName>
    <definedName name="BEx3HMSEFOP6DBM4R97XA6B7NFG6" hidden="1">#REF!</definedName>
    <definedName name="BEx3HUVREVA7CT2C7DBQEISEC4KC" hidden="1">#REF!</definedName>
    <definedName name="BEx3HWJ5SQSD2CVCQNR183X44FR8" hidden="1">#REF!</definedName>
    <definedName name="BEx3I09YVXO0G4X7KGSA4WGORM35" hidden="1">#REF!</definedName>
    <definedName name="BEx3ICF1GY8HQEBIU9S43PDJ90BX" hidden="1">#REF!</definedName>
    <definedName name="BEx3IGWW0HBZCMFZA1150T8H0ISN" hidden="1">#REF!</definedName>
    <definedName name="BEx3IYAH2DEBFWO8F94H4MXE3RLY" hidden="1">#REF!</definedName>
    <definedName name="BEx3IZXXSYEW50379N2EAFWO8DZV" hidden="1">#REF!</definedName>
    <definedName name="BEx3J1VZVGTKT4ATPO9O5JCSFTTR" hidden="1">#REF!</definedName>
    <definedName name="BEx3JC2TY7JNAAC3L7QHVPQXLGQ8" hidden="1">#REF!</definedName>
    <definedName name="BEx3JKBNOJ3U8R9C3X2UDPVSC8YA" hidden="1">#REF!</definedName>
    <definedName name="BEx3JUNSMX2BFPL87JP4FOO0VFHW" hidden="1">#REF!</definedName>
    <definedName name="BEx3JX23SYDIGOGM4Y0CQFBW8ZBV" hidden="1">#REF!</definedName>
    <definedName name="BEx3JXCXCVBZJGV5VEG9MJEI01AL" hidden="1">#REF!</definedName>
    <definedName name="BEx3JYK2N7X59TPJSKYZ77ENY8SS" hidden="1">#REF!</definedName>
    <definedName name="BEx3K4EII7GU1CG0BN7UL15M6J8Z" hidden="1">#REF!</definedName>
    <definedName name="BEx3K4ZXQUQ2KYZF74B84SO48XMW" hidden="1">#REF!</definedName>
    <definedName name="BEx3KDJJ6AXT6HF8ZI7MK18VMX4Z" hidden="1">#REF!</definedName>
    <definedName name="BEx3KEFXUCVNVPH7KSEGAZYX13B5" hidden="1">#REF!</definedName>
    <definedName name="BEx3KFXUAF6YXAA47B7Q6X9B3VGB" hidden="1">#REF!</definedName>
    <definedName name="BEx3KIXQYOGMPK4WJJAVBRX4NR28" hidden="1">#REF!</definedName>
    <definedName name="BEx3KJOMVOSFZVJUL3GKCNP6DQDS" hidden="1">#REF!</definedName>
    <definedName name="BEx3KP2VRBMORK0QEAZUYCXL3DHJ" hidden="1">#REF!</definedName>
    <definedName name="BEx3L4IN3LI4C26SITKTGAH27CDU" hidden="1">#REF!</definedName>
    <definedName name="BEx3L4YQ0J7ZU0M5QM6YIPCEYC9K" hidden="1">#REF!</definedName>
    <definedName name="BEx3L60DJOR7NQN42G7YSAODP1EX" hidden="1">#REF!</definedName>
    <definedName name="BEx3L7D0PI38HWZ7VADU16C9E33D" hidden="1">#REF!</definedName>
    <definedName name="BEx3LM1PR4Y7KINKMTMKR984GX8Q" hidden="1">#REF!</definedName>
    <definedName name="BEx3LPCEZ1C0XEKNCM3YT09JWCUO" hidden="1">#REF!</definedName>
    <definedName name="BEx3M1MR1K1NQD03H74BFWOK4MWQ" hidden="1">#REF!</definedName>
    <definedName name="BEx3M4H77MYUKOOD31H9F80NMVK8" hidden="1">#REF!</definedName>
    <definedName name="BEx3M5TUXQ0TJB2TEUNZEL3BPRT7" hidden="1">#REF!</definedName>
    <definedName name="BEx3M9VFX329PZWYC4DMZ6P3W9R2" hidden="1">#REF!</definedName>
    <definedName name="BEx3MCQ0VEBV0CZXDS505L38EQ8N" hidden="1">#REF!</definedName>
    <definedName name="BEx3MEYV5LQY0BAL7V3CFAFVOM3T" hidden="1">#REF!</definedName>
    <definedName name="BEx3MN26U24ELDPERLY4QPCJ38FM" hidden="1">#REF!</definedName>
    <definedName name="BEx3MREOFWJQEYMCMBL7ZE06NBN6" hidden="1">#REF!</definedName>
    <definedName name="BEx3NKXF7GYXHBK75UI6MDRUSU0J" hidden="1">#REF!</definedName>
    <definedName name="BEx3NLIZ7PHF2XE59ECZ3MD04ZG1" hidden="1">#REF!</definedName>
    <definedName name="BEx3NMQ4BVC94728AUM7CCX7UHTU" hidden="1">#REF!</definedName>
    <definedName name="BEx3NR2I4OUFP3Z2QZEDU2PIFIDI" hidden="1">#REF!</definedName>
    <definedName name="BEx3NX2B5GX1D4OOBNZQHL0C6VI5" hidden="1">#REF!</definedName>
    <definedName name="BEx3O19B8FTTAPVT5DZXQGQXWFR8" hidden="1">#REF!</definedName>
    <definedName name="BEx3O85IKWARA6NCJOLRBRJFMEWW" hidden="1">[27]Balance_sheet!#REF!</definedName>
    <definedName name="BEx3OFSKGV14F1V0VBC4S672RXJ3" hidden="1">#REF!</definedName>
    <definedName name="BEx3OJZSCGFRW7SVGBFI0X9DNVMM" hidden="1">#REF!</definedName>
    <definedName name="BEx3ORSBUXAF21MKEY90YJV9AY9A" hidden="1">#REF!</definedName>
    <definedName name="BEx3OV8BH6PYNZT7C246LOAU9SVX" hidden="1">#REF!</definedName>
    <definedName name="BEx3OXRYJZUEY6E72UJU0PHLMYAR" hidden="1">#REF!</definedName>
    <definedName name="BEx3P59TTRSGQY888P5C1O7M2PQT" hidden="1">#REF!</definedName>
    <definedName name="BEx3PDNRRNKD5GOUBUQFXAHIXLD9" hidden="1">#REF!</definedName>
    <definedName name="BEx3PDT8GNPWLLN02IH1XPV90XYK" hidden="1">#REF!</definedName>
    <definedName name="BEx3PEK4XQ3OC971YL8CK1S5RW48" hidden="1">#REF!</definedName>
    <definedName name="BEx3PKEMDW8KZEP11IL927C5O7I2" hidden="1">#REF!</definedName>
    <definedName name="BEx3PKJZ1Z7L9S6KV8KXVS6B2FX4" hidden="1">#REF!</definedName>
    <definedName name="BEx3PMNG53Z5HY138H99QOMTX8W3" hidden="1">#REF!</definedName>
    <definedName name="BEx3PP1RRSFZ8UC0JC9R91W6LNKW" hidden="1">#REF!</definedName>
    <definedName name="BEx3PT8V4YT0ZWKXA2G8XGYMBFEQ" hidden="1">#REF!</definedName>
    <definedName name="BEx3PVHUENPODYPFTHDCFG2PSFZU" hidden="1">#REF!</definedName>
    <definedName name="BEx3PVXYZC8WB9ZJE7OCKUXZ46EA" hidden="1">#REF!</definedName>
    <definedName name="BEx3Q0VWPU5EQECK7MQ47TYJ3SWW" hidden="1">#REF!</definedName>
    <definedName name="BEx3Q7BZ9PUXK2RLIOFSIS9AHU1B" hidden="1">#REF!</definedName>
    <definedName name="BEx3Q8J42S9VU6EAN2Y28MR6DF88" hidden="1">#REF!</definedName>
    <definedName name="BEx3QEDFOYFY5NBTININ5W4RLD4Q" hidden="1">#REF!</definedName>
    <definedName name="BEx3QIKJ3U962US1Q564NZDLU8LD" hidden="1">#REF!</definedName>
    <definedName name="BEx3QR9D45DHW50VQ7Y3Q1AXPOB9" hidden="1">#REF!</definedName>
    <definedName name="BEx3QSWT2S5KWG6U2V9711IYDQBM" hidden="1">#REF!</definedName>
    <definedName name="BEx3QVGG7Q2X4HZHJAM35A8T3VR7" hidden="1">#REF!</definedName>
    <definedName name="BEx3QVGGAPLBSOAM643XKCCGPZMO" hidden="1">#REF!</definedName>
    <definedName name="BEx3QVR8SUZ58YKXL25P0N5H9DCK" hidden="1">#REF!</definedName>
    <definedName name="BEx3R0JUB9YN8PHPPQTAMIT1IHWK" hidden="1">#REF!</definedName>
    <definedName name="BEx3R81NFRO7M81VHVKOBFT0QBIL" hidden="1">#REF!</definedName>
    <definedName name="BEx3RHC2ZD5UFS6QD4OPFCNNMWH1" hidden="1">#REF!</definedName>
    <definedName name="BEx3RQ10QIWBAPHALAA91BUUCM2X" hidden="1">#REF!</definedName>
    <definedName name="BEx3RV4E1WT43SZBUN09RTB8EK1O" hidden="1">#REF!</definedName>
    <definedName name="BEx3RVVARASFSE8GROFKJ8O6HPE7" hidden="1">#REF!</definedName>
    <definedName name="BEx3RWGVDXWEUHQ3LS9OE2NMM79V" hidden="1">#REF!</definedName>
    <definedName name="BEx3RXYU0QLFXSFTM5EB20GD03W5" hidden="1">#REF!</definedName>
    <definedName name="BEx3RYKLC3QQO3XTUN7BEW2AQL98" hidden="1">#REF!</definedName>
    <definedName name="BEx3SICJ45BYT6FHBER86PJT25FC" hidden="1">#REF!</definedName>
    <definedName name="BEx3SMUCMJVGQ2H4EHQI5ZFHEF0P" hidden="1">#REF!</definedName>
    <definedName name="BEx3SN56F03CPDRDA7LZ763V0N4I" hidden="1">#REF!</definedName>
    <definedName name="BEx3SPE6N1ORXPRCDL3JPZD73Z9F" hidden="1">#REF!</definedName>
    <definedName name="BEx3T29ZTULQE0OMSMWUMZDU9ZZ0" hidden="1">#REF!</definedName>
    <definedName name="BEx3T6MJ1QDJ929WMUDVZ0O3UW0Y" hidden="1">#REF!</definedName>
    <definedName name="BEx3TPCSI16OAB2L9M9IULQMQ9J9" hidden="1">#REF!</definedName>
    <definedName name="BEx3U64YUOZ419BAJS2W78UMATAW" hidden="1">#REF!</definedName>
    <definedName name="BEx3U94WCEA5DKMWBEX1GU0LKYG2" hidden="1">#REF!</definedName>
    <definedName name="BEx3U9VZ8SQVYS6ZA038J7AP7ZGW" hidden="1">#REF!</definedName>
    <definedName name="BEx3UIQ5WRJBGNTFCCLOR4N7B1OQ" hidden="1">#REF!</definedName>
    <definedName name="BEx3UJMIX2NUSSWGMSI25A5DM4CH" hidden="1">#REF!</definedName>
    <definedName name="BEx3UKOCOQG7S1YQ436S997K1KWV" hidden="1">#REF!</definedName>
    <definedName name="BEx3UYM19VIXLA0EU7LB9NHA77PB" hidden="1">#REF!</definedName>
    <definedName name="BEx3VML7CG70HPISMVYIUEN3711Q" hidden="1">#REF!</definedName>
    <definedName name="BEx56ZID5H04P9AIYLP1OASFGV56" hidden="1">#REF!</definedName>
    <definedName name="BEx572IAEN20V0S7R2YYQDMAVBWV" hidden="1">#REF!</definedName>
    <definedName name="BEx587EYSS57E3PI8DT973HLJM9E" hidden="1">#REF!</definedName>
    <definedName name="BEx587KFQ3VKCOCY1SA5F24PQGUI" hidden="1">#REF!</definedName>
    <definedName name="BEx58O780PQ05NF0Z1SKKRB3N099" hidden="1">#REF!</definedName>
    <definedName name="BEx58R734UU6IK6OC3L7NF39F2RE" hidden="1">#REF!</definedName>
    <definedName name="BEx58XHO7ZULLF2EUD7YIS0MGQJ5" hidden="1">#REF!</definedName>
    <definedName name="BEx58ZW0HAIGIPEX9CVA1PQQTR6X" hidden="1">#REF!</definedName>
    <definedName name="BEx59BA1KH3RG6K1LHL7YS2VB79N" hidden="1">#REF!</definedName>
    <definedName name="BEx59E9WABJP2TN71QAIKK79HPK9" hidden="1">#REF!</definedName>
    <definedName name="BEx59JTLDGOK1PDPK65EMGUJMXVK" hidden="1">#REF!</definedName>
    <definedName name="BEx59P7MAPNU129ZTC5H3EH892G1" hidden="1">#REF!</definedName>
    <definedName name="BEx5A11WZRQSIE089QE119AOX9ZG" hidden="1">#REF!</definedName>
    <definedName name="BEx5A7CIGCOTHJKHGUBDZG91JGPZ" hidden="1">#REF!</definedName>
    <definedName name="BEx5A8UFLT2SWVSG5COFA9B8P376" hidden="1">#REF!</definedName>
    <definedName name="BEx5AFFTN3IXIBHDKM0FYC4OFL1S" hidden="1">#REF!</definedName>
    <definedName name="BEx5AOFIO8KVRHIZ1RII337AA8ML" hidden="1">#REF!</definedName>
    <definedName name="BEx5APRZ66L5BWHFE8E4YYNEDTI4" hidden="1">#REF!</definedName>
    <definedName name="BEx5AUVDSQ35VO4BD9AKKGBM5S7D" hidden="1">#REF!</definedName>
    <definedName name="BEx5B40KVAWZQ0UA8WRNDCIK6VEL" hidden="1">#REF!</definedName>
    <definedName name="BEx5B4RHHX0J1BF2FZKEA0SPP29O" hidden="1">#REF!</definedName>
    <definedName name="BEx5B5YMSWP0OVI5CIQRP5V18D0C" hidden="1">#REF!</definedName>
    <definedName name="BEx5B825RW35M5H0UB2IZGGRS4ER" hidden="1">#REF!</definedName>
    <definedName name="BEx5B9K41GK0VVETOIVE409PQ04P" hidden="1">#REF!</definedName>
    <definedName name="BEx5BAWPMY0TL684WDXX6KKJLRCN" hidden="1">#REF!</definedName>
    <definedName name="BEx5BBI61U4Y65GD0ARMTALPP7SJ" hidden="1">#REF!</definedName>
    <definedName name="BEx5BDR56MEV4IHY6CIH2SVNG1UB" hidden="1">#REF!</definedName>
    <definedName name="BEx5BESZC5H329SKHGJOHZFILYJJ" hidden="1">#REF!</definedName>
    <definedName name="BEx5BHSQ42B50IU1TEQFUXFX9XQD" hidden="1">#REF!</definedName>
    <definedName name="BEx5BKSM4UN4C1DM3EYKM79MRC5K" hidden="1">#REF!</definedName>
    <definedName name="BEx5BNN8NPH9KVOBARB9CDD9WLB6" hidden="1">#REF!</definedName>
    <definedName name="BEx5BYFMZ80TDDN2EZO8CF39AIAC" hidden="1">#REF!</definedName>
    <definedName name="BEx5C2BWFW6SHZBFDEISKGXHZCQW" hidden="1">#REF!</definedName>
    <definedName name="BEx5C49ZFH8TO9ZU55729C3F7XG7" hidden="1">#REF!</definedName>
    <definedName name="BEx5C8GZQK13G60ZM70P63I5OS0L" hidden="1">#REF!</definedName>
    <definedName name="BEx5CAPTVN2NBT3UOMA1UFAL1C2R" hidden="1">#REF!</definedName>
    <definedName name="BEx5CEM3SYF9XP0ZZVE0GEPCLV3F" hidden="1">#REF!</definedName>
    <definedName name="BEx5CFYQ0F1Z6P8SCVJ0I3UPVFE4" hidden="1">#REF!</definedName>
    <definedName name="BEx5CINUDCSDCAJSNNV7XVNU8Q79" hidden="1">#REF!</definedName>
    <definedName name="BEx5CNLUIOYU8EODGA03Z3547I9T" hidden="1">#REF!</definedName>
    <definedName name="BEx5CPEKNSJORIPFQC2E1LTRYY8L" hidden="1">#REF!</definedName>
    <definedName name="BEx5CSUOL05D8PAM2TRDA9VRJT1O" hidden="1">#REF!</definedName>
    <definedName name="BEx5CUNFOO4YDFJ22HCMI2QKIGKM" hidden="1">#REF!</definedName>
    <definedName name="BEx5CXY5RAN16IXQDXZRD1PJ9G3G" hidden="1">#REF!</definedName>
    <definedName name="BEx5D8L47OF0WHBPFWXGZINZWUBZ" hidden="1">#REF!</definedName>
    <definedName name="BEx5DAJAHQ2SKUPCKSCR3PYML67L" hidden="1">#REF!</definedName>
    <definedName name="BEx5DBFNG43X9L8BDINOQEVHTLUF" hidden="1">#REF!</definedName>
    <definedName name="BEx5DC18JM1KJCV44PF18E0LNRKA" hidden="1">#REF!</definedName>
    <definedName name="BEx5DJIZBTNS011R9IIG2OQ2L6ZX" hidden="1">#REF!</definedName>
    <definedName name="BEx5E123OLO9WQUOIRIDJ967KAGK" hidden="1">#REF!</definedName>
    <definedName name="BEx5E2UU5NES6W779W2OZTZOB4O7" hidden="1">#REF!</definedName>
    <definedName name="BEx5E4CSE5G83J5K32WENF7BXL82" hidden="1">#REF!</definedName>
    <definedName name="BEx5ELQL9B0VR6UT18KP11DHOTFX" hidden="1">#REF!</definedName>
    <definedName name="BEx5ER4TJTFPN7IB1MNEB1ZFR5M6" hidden="1">#REF!</definedName>
    <definedName name="BEx5F5YS8I4X79BDDIPT2S50U9R0" hidden="1">#REF!</definedName>
    <definedName name="BEx5F6V72QTCK7O39Y59R0EVM6CW" hidden="1">#REF!</definedName>
    <definedName name="BEx5FGLQVACD5F5YZG4DGSCHCGO2" hidden="1">#REF!</definedName>
    <definedName name="BEx5FLJWHLW3BTZILDPN5NMA449V" hidden="1">#REF!</definedName>
    <definedName name="BEx5FNI2O10YN2SI1NO4X5GP3GTF" hidden="1">#REF!</definedName>
    <definedName name="BEx5FO8YRFSZCG3L608EHIHIHFY4" hidden="1">#REF!</definedName>
    <definedName name="BEx5FQNA6V4CNYSH013K45RI4BCV" hidden="1">#REF!</definedName>
    <definedName name="BEx5FVQPPEU32CPNV9RRQ9MNLLVE" hidden="1">#REF!</definedName>
    <definedName name="BEx5G08KGMG5X2AQKDGPFYG5GH94" hidden="1">#REF!</definedName>
    <definedName name="BEx5G1A8TFN4C4QII35U9DKYNIS8" hidden="1">#REF!</definedName>
    <definedName name="BEx5G1L0QO91KEPDMV1D8OT4BT73" hidden="1">#REF!</definedName>
    <definedName name="BEx5G86DZL1VYUX6KWODAP3WFAWP" hidden="1">#REF!</definedName>
    <definedName name="BEx5G8BV2GIOCM3C7IUFK8L04A6M" hidden="1">#REF!</definedName>
    <definedName name="BEx5GID9MVBUPFFT9M8K8B5MO9NV" hidden="1">#REF!</definedName>
    <definedName name="BEx5GN0EWA9SCQDPQ7NTUQH82QVK" hidden="1">#REF!</definedName>
    <definedName name="BEx5GNBCU4WZ74I0UXFL9ZG2XSGJ" hidden="1">#REF!</definedName>
    <definedName name="BEx5GUCTYC7QCWGWU5BTO7Y7HDZX" hidden="1">#REF!</definedName>
    <definedName name="BEx5GYUPJULJQ624TEESYFG1NFOH" hidden="1">#REF!</definedName>
    <definedName name="BEx5H0NEE0AIN5E2UHJ9J9ISU9N1" hidden="1">#REF!</definedName>
    <definedName name="BEx5H1UJSEUQM2K8QHQXO5THVHSO" hidden="1">#REF!</definedName>
    <definedName name="BEx5HAOT9XWUF7XIFRZZS8B9F5TZ" hidden="1">#REF!</definedName>
    <definedName name="BEx5HD33W4W9NJMINZPA6YU8QVAA" hidden="1">#REF!</definedName>
    <definedName name="BEx5HE4XRF9BUY04MENWY9CHHN5H" hidden="1">#REF!</definedName>
    <definedName name="BEx5HFHMABAT0H9KKS754X4T304E" hidden="1">#REF!</definedName>
    <definedName name="BEx5HGDZ7MX1S3KNXLRL9WU565V4" hidden="1">#REF!</definedName>
    <definedName name="BEx5HJZ9FAVNZSSBTAYRPZDYM9NU" hidden="1">#REF!</definedName>
    <definedName name="BEx5HZ9JMKHNLFWLVUB1WP5B39BL" hidden="1">#REF!</definedName>
    <definedName name="BEx5I244LQHZTF3XI66J8705R9XX" hidden="1">#REF!</definedName>
    <definedName name="BEx5I8PBP4LIXDGID5BP0THLO0AQ" hidden="1">#REF!</definedName>
    <definedName name="BEx5I8USVUB3JP4S9OXGMZVMOQXR" hidden="1">#REF!</definedName>
    <definedName name="BEx5I9GDQSYIAL65UQNDMNFQCS9Y" hidden="1">#REF!</definedName>
    <definedName name="BEx5IBUPG9AWNW5PK7JGRGEJ4OLM" hidden="1">#REF!</definedName>
    <definedName name="BEx5IC06RVN8BSAEPREVKHKLCJ2L" hidden="1">#REF!</definedName>
    <definedName name="BEx5IFQYWPUJ24QRETNRMEAJ36S6" hidden="1">#REF!</definedName>
    <definedName name="BEx5J0FFP1KS4NGY20AEJI8VREEA" hidden="1">#REF!</definedName>
    <definedName name="BEx5JF3ZXLDIS8VNKDCY7ZI7H1CI" hidden="1">#REF!</definedName>
    <definedName name="BEx5JHCZJ8G6OOOW6EF3GABXKH6F" hidden="1">#REF!</definedName>
    <definedName name="BEx5JJB6W446THXQCRUKD3I7RKLP" hidden="1">#REF!</definedName>
    <definedName name="BEx5JJWTMI37U3RDEJOYLO93RJ6Z" hidden="1">#REF!</definedName>
    <definedName name="BEx5JNCT8Z7XSSPD5EMNAJELCU2V" hidden="1">#REF!</definedName>
    <definedName name="BEx5JQCNT9Y4RM306CHC8IPY3HBZ" hidden="1">#REF!</definedName>
    <definedName name="BEx5K08PYKE6JOKBYIB006TX619P" hidden="1">#REF!</definedName>
    <definedName name="BEx5K4FS5A69PCOO8MJHE14GW1OP" hidden="1">#REF!</definedName>
    <definedName name="BEx5K51DSERT1TR7B4A29R41W4NX" hidden="1">#REF!</definedName>
    <definedName name="BEx5KYER580I4T7WTLMUN7NLNP5K" hidden="1">#REF!</definedName>
    <definedName name="BEx5LHLB3M6K4ZKY2F42QBZT30ZH" hidden="1">#REF!</definedName>
    <definedName name="BEx5LRMNU3HXIE1BUMDHRU31F7JJ" hidden="1">#REF!</definedName>
    <definedName name="BEx5LSJ1LPUAX3ENSPECWPG4J7D1" hidden="1">#REF!</definedName>
    <definedName name="BEx5LTKQ8RQWJE4BC88OP928893U" hidden="1">#REF!</definedName>
    <definedName name="BEx5M5PS8G82X4FOPRU6M65PH52O" hidden="1">#REF!</definedName>
    <definedName name="BEx5MB9BR71LZDG7XXQ2EO58JC5F" hidden="1">#REF!</definedName>
    <definedName name="BEx5MIGB1BGM5OBHRVXYZFZHLCN7" hidden="1">#REF!</definedName>
    <definedName name="BEx5MLQZM68YQSKARVWTTPINFQ2C" hidden="1">[27]Balance_sheet!#REF!</definedName>
    <definedName name="BEx5MVXTKNBXHNWTL43C670E4KXC" hidden="1">#REF!</definedName>
    <definedName name="BEx5N4XI4PWB1W9PMZ4O5R0HWTYD" hidden="1">#REF!</definedName>
    <definedName name="BEx5NA68N6FJFX9UJXK4M14U487F" hidden="1">#REF!</definedName>
    <definedName name="BEx5NIKBG2GDJOYGE3WCXKU7YY51" hidden="1">#REF!</definedName>
    <definedName name="BEx5NV06L5J5IMKGOMGKGJ4PBZCD" hidden="1">#REF!</definedName>
    <definedName name="BEx5NZSSQ6PY99ZX2D7Q9IGOR34W" hidden="1">#REF!</definedName>
    <definedName name="BEx5O3ZUQ2OARA1CDOZ3NC4UE5AA" hidden="1">#REF!</definedName>
    <definedName name="BEx5OAFS0NJ2CB86A02E1JYHMLQ1" hidden="1">#REF!</definedName>
    <definedName name="BEx5OG4RPU8W1ETWDWM234NYYYEN" hidden="1">#REF!</definedName>
    <definedName name="BEx5OP9Y43F99O2IT69MKCCXGL61" hidden="1">#REF!</definedName>
    <definedName name="BEx5P9Y9RDXNUAJ6CZ2LHMM8IM7T" hidden="1">#REF!</definedName>
    <definedName name="BEx5PHWB2C0D5QLP3BZIP3UO7DIZ" hidden="1">#REF!</definedName>
    <definedName name="BEx5PJP02W68K2E46L5C5YBSNU6T" hidden="1">#REF!</definedName>
    <definedName name="BEx5PLCA8DOMAU315YCS5275L2HS" hidden="1">#REF!</definedName>
    <definedName name="BEx5PRXMZ5M65Z732WNNGV564C2J" hidden="1">#REF!</definedName>
    <definedName name="BEx5QGIEPA8RG6S527SYC06KUB6Y" hidden="1">#REF!</definedName>
    <definedName name="BEx5QPSW4IPLH50WSR87HRER05RF" hidden="1">#REF!</definedName>
    <definedName name="BEx73V0EP8EMNRC3EZJJKKVKWQVB" hidden="1">#REF!</definedName>
    <definedName name="BEx741WJHIJVXUX131SBXTVW8D71" hidden="1">#REF!</definedName>
    <definedName name="BEx74ESIB9Y8KGETIERMKU5PLCQR" hidden="1">#REF!</definedName>
    <definedName name="BEx74Q6H3O7133AWQXWC21MI2UFT" hidden="1">#REF!</definedName>
    <definedName name="BEx74W6BJ8ENO3J25WNM5H5APKA3" hidden="1">#REF!</definedName>
    <definedName name="BEx755GRRD9BL27YHLH5QWIYLWB7" hidden="1">#REF!</definedName>
    <definedName name="BEx759D1D5SXS5ELLZVBI0SXYUNF" hidden="1">#REF!</definedName>
    <definedName name="BEx75GJZSZHUDN6OOAGQYFUDA2LP" hidden="1">#REF!</definedName>
    <definedName name="BEx75HGCCV5K4UCJWYV8EV9AG5YT" hidden="1">#REF!</definedName>
    <definedName name="BEx75OHU5TGUQQKG4PE5N2DE9TQR" hidden="1">#REF!</definedName>
    <definedName name="BEx75PZT8TY5P13U978NVBUXKHT4" hidden="1">#REF!</definedName>
    <definedName name="BEx75T55F7GML8V1DMWL26WRT006" hidden="1">#REF!</definedName>
    <definedName name="BEx75VJGR07JY6UUWURQ4PJ29UKC" hidden="1">#REF!</definedName>
    <definedName name="BEx7741OUGLA0WJQLQRUJSL4DE00" hidden="1">#REF!</definedName>
    <definedName name="BEx774N83DXLJZ54Q42PWIJZ2DN1" hidden="1">#REF!</definedName>
    <definedName name="BEx779QNIY3061ZV9BR462WKEGRW" hidden="1">#REF!</definedName>
    <definedName name="BEx77G19QU9A95CNHE6QMVSQR2T3" hidden="1">#REF!</definedName>
    <definedName name="BEx77P0S3GVMS7BJUL9OWUGJ1B02"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H6ZRF6FI8U1PRGKIO3XZKQ5" hidden="1">#REF!</definedName>
    <definedName name="BEx78HHRIWDLHQX2LG0HWFRYEL1T" hidden="1">#REF!</definedName>
    <definedName name="BEx78IE5TICTOS1B6LHKMLBKLV1B" hidden="1">#REF!</definedName>
    <definedName name="BEx78QMXZ2P1ZB3HJ9O50DWHCMXR" hidden="1">#REF!</definedName>
    <definedName name="BEx78SFO5VR28677DWZEMDN7G86X" hidden="1">#REF!</definedName>
    <definedName name="BEx78SFOYH1Z0ZDTO47W2M60TW6K" hidden="1">#REF!</definedName>
    <definedName name="BEx79JK3E6JO8MX4O35A5G8NZCC8" hidden="1">#REF!</definedName>
    <definedName name="BEx79OCP4HQ6XP8EWNGEUDLOZBBS" hidden="1">#REF!</definedName>
    <definedName name="BEx79SEAYKUZB0H4LYBCD6WWJBG2" hidden="1">#REF!</definedName>
    <definedName name="BEx79SJRHTLS9PYM69O9BWW1FMJK" hidden="1">#REF!</definedName>
    <definedName name="BEx79YJJLBELICW9F9FRYSCQ101L" hidden="1">#REF!</definedName>
    <definedName name="BEx79YUC7B0V77FSBGIRCY1BR4VK" hidden="1">#REF!</definedName>
    <definedName name="BEx7A06T3RC2891FUX05G3QPRAUE" hidden="1">#REF!</definedName>
    <definedName name="BEx7A9S3JA1X7FH4CFSQLTZC4691" hidden="1">#REF!</definedName>
    <definedName name="BEx7ABA2C9IWH5VSLVLLLCY62161" hidden="1">#REF!</definedName>
    <definedName name="BEx7AE4LPLX8N85BYB0WCO5S7ZPV" hidden="1">#REF!</definedName>
    <definedName name="BEx7AN9MAI5U1X9V0NYSILITOGTW" hidden="1">#REF!</definedName>
    <definedName name="BEx7ASD1I654MEDCO6GGWA95PXSC" hidden="1">#REF!</definedName>
    <definedName name="BEx7AVCX9S5RJP3NSZ4QM4E6ERDT" hidden="1">#REF!</definedName>
    <definedName name="BEx7AVYIGP0930MV5JEBWRYCJN68" hidden="1">#REF!</definedName>
    <definedName name="BEx7B6LH6917TXOSAAQ6U7HVF018" hidden="1">#REF!</definedName>
    <definedName name="BEx7BPXFZXJ79FQ0E8AQE21PGVHA" hidden="1">#REF!</definedName>
    <definedName name="BEx7C04AM39DQMC1TIX7CFZ2ADHX" hidden="1">#REF!</definedName>
    <definedName name="BEx7C40F0PQURHPI6YQ39NFIR86Z" hidden="1">#REF!</definedName>
    <definedName name="BEx7C93VR7SYRIJS1JO8YZKSFAW9" hidden="1">#REF!</definedName>
    <definedName name="BEx7CCPC6R1KQQZ2JQU6EFI1G0RM" hidden="1">#REF!</definedName>
    <definedName name="BEx7CIJST9GLS2QD383UK7VUDTGL" hidden="1">#REF!</definedName>
    <definedName name="BEx7CO8T2XKC7GHDSYNAWTZ9L7YR" hidden="1">#REF!</definedName>
    <definedName name="BEx7CW1CF00DO8A36UNC2X7K65C2" hidden="1">#REF!</definedName>
    <definedName name="BEx7CW6NFRL2P4XWP0MWHIYA97KF" hidden="1">#REF!</definedName>
    <definedName name="BEx7D5RWKRS4W71J4NZ6ZSFHPKFT" hidden="1">#REF!</definedName>
    <definedName name="BEx7D8H1TPOX1UN17QZYEV7Q58GA" hidden="1">#REF!</definedName>
    <definedName name="BEx7DD9OKXQX8ZS30DSF0L20HFIH" hidden="1">#REF!</definedName>
    <definedName name="BEx7DF2ERJ3BST8DZ7EG9M9A39FD" hidden="1">#REF!</definedName>
    <definedName name="BEx7DGF13H2074LRWFZQ45PZ6JPX" hidden="1">#REF!</definedName>
    <definedName name="BEx7DKWUXEDIISSX4GDD4YYT887F" hidden="1">#REF!</definedName>
    <definedName name="BEx7DMUYR2HC26WW7AOB1TULERMB" hidden="1">#REF!</definedName>
    <definedName name="BEx7DVJTRV44IMJIBFXELE67SZ7S" hidden="1">#REF!</definedName>
    <definedName name="BEx7DVUMFCI5INHMVFIJ44RTTSTT"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I6C8MCRZFEQYUBE5FSUTIHK" hidden="1">#REF!</definedName>
    <definedName name="BEx7EI6DL1Z6UWLFBXAKVGZTKHWJ" hidden="1">#REF!</definedName>
    <definedName name="BEx7EQKHX7GZYOLXRDU534TT4H64" hidden="1">#REF!</definedName>
    <definedName name="BEx7ETV6L1TM7JSXJIGK3FC6RVZW" hidden="1">#REF!</definedName>
    <definedName name="BEx7EWK9GUVV6FXWYIGH0TAI4V2O" hidden="1">#REF!</definedName>
    <definedName name="BEx7EYYLHMBYQTH6I377FCQS7CSX" hidden="1">#REF!</definedName>
    <definedName name="BEx7FCLG1RYI2SNOU1Y2GQZNZSWA" hidden="1">#REF!</definedName>
    <definedName name="BEx7FJ1HTHRQU24P7L38RU8HONWI" hidden="1">#REF!</definedName>
    <definedName name="BEx7FN32ZGWOAA4TTH79KINTDWR9" hidden="1">#REF!</definedName>
    <definedName name="BEx7FNOSRSAJA5AQIQX72WDQGLS8" hidden="1">#REF!</definedName>
    <definedName name="BEx7G82CKM3NIY1PHNFK28M09PCH" hidden="1">#REF!</definedName>
    <definedName name="BEx7GR3ENYWRXXS5IT0UMEGOLGUH" hidden="1">#REF!</definedName>
    <definedName name="BEx7GSAL6P7TASL8MB63RFST1LJL" hidden="1">#REF!</definedName>
    <definedName name="BEx7H0JD6I5I8WQLLWOYWY5YWPQE" hidden="1">#REF!</definedName>
    <definedName name="BEx7H14XCXH7WEXEY1HVO53A6AGH" hidden="1">#REF!</definedName>
    <definedName name="BEx7HFTIA8AC8BR8HKIN81VE1SGW" hidden="1">#REF!</definedName>
    <definedName name="BEx7HGVBEF4LEIF6RC14N3PSU461" hidden="1">#REF!</definedName>
    <definedName name="BEx7HQ5T9FZ42QWS09UO4DT42Y0R" hidden="1">#REF!</definedName>
    <definedName name="BEx7HRCZE3CVGON1HV07MT5MNDZ3" hidden="1">#REF!</definedName>
    <definedName name="BEx7HWGE2CANG5M17X4C8YNC3N8F" hidden="1">#REF!</definedName>
    <definedName name="BEx7HWR6GNDVYBXRDQBJ47P65AWC" hidden="1">#REF!</definedName>
    <definedName name="BEx7I8FZ96C5JAHXS18ZV0912LZP" hidden="1">#REF!</definedName>
    <definedName name="BEx7IBVYN47SFZIA0K4MDKQZNN9V" hidden="1">#REF!</definedName>
    <definedName name="BEx7IV2IJ5WT7UC0UG7WP0WF2JZI" hidden="1">#REF!</definedName>
    <definedName name="BEx7IXGU74GE5E4S6W4Z13AR092Y" hidden="1">#REF!</definedName>
    <definedName name="BEx7J4YL8Q3BI1MLH16YYQ18IJRD" hidden="1">#REF!</definedName>
    <definedName name="BEx7JH3HGBPI07OHZ5LFYK0UFZQR" hidden="1">#REF!</definedName>
    <definedName name="BEx7JV194190CNM6WWGQ3UBJ3CHH" hidden="1">#REF!</definedName>
    <definedName name="BEx7JYS1VHMRAQZ76K058SO9Y0M6" hidden="1">#REF!</definedName>
    <definedName name="BEx7K7GZ607XQOGB81A1HINBTGOZ" hidden="1">#REF!</definedName>
    <definedName name="BEx7KEYPBDXSNROH8M6CDCBN6B50" hidden="1">#REF!</definedName>
    <definedName name="BEx7KSAS8BZT6H8OQCZ5DNSTMO07" hidden="1">#REF!</definedName>
    <definedName name="BEx7KWHTBD21COXVI4HNEQH0Z3L8" hidden="1">#REF!</definedName>
    <definedName name="BEx7KXUGRMRSUXCM97Z7VRZQ9JH2" hidden="1">#REF!</definedName>
    <definedName name="BEx7L08RGDXFOB41U674IG1O9I4W" hidden="1">#REF!</definedName>
    <definedName name="BEx7L21IQVP1N1TTQLRMANSSLSLE" hidden="1">#REF!</definedName>
    <definedName name="BEx7L5C6U8MP6IZ67BD649WQYJEK" hidden="1">#REF!</definedName>
    <definedName name="BEx7L8HEYEVTATR0OG5JJO647KNI" hidden="1">#REF!</definedName>
    <definedName name="BEx7L8XOV64OMS15ZFURFEUXLMWF" hidden="1">#REF!</definedName>
    <definedName name="BEx7LJVFQACL9F4DRS9YZQ9R2N30" hidden="1">#REF!</definedName>
    <definedName name="BEx7MAUI1JJFDIJGDW4RWY5384LY" hidden="1">#REF!</definedName>
    <definedName name="BEx7MJZO3UKAMJ53UWOJ5ZD4GGMQ" hidden="1">#REF!</definedName>
    <definedName name="BEx7MT4MFNXIVQGAT6D971GZW7CA" hidden="1">#REF!</definedName>
    <definedName name="BEx7NI062THZAM6I8AJWTFJL91CS" hidden="1">#REF!</definedName>
    <definedName name="BEx904S75BPRYMHF0083JF7ES4NG" hidden="1">#REF!</definedName>
    <definedName name="BEx90HDD4RWF7JZGA8GCGG7D63MG" hidden="1">#REF!</definedName>
    <definedName name="BEx90SLWKTBJDPUNJPDN4EKRY6I1" hidden="1">#REF!</definedName>
    <definedName name="BEx90VGH5H09ON2QXYC9WIIEU98T" hidden="1">#REF!</definedName>
    <definedName name="BEx9175B70QXYAU5A8DJPGZQ46L9" hidden="1">#REF!</definedName>
    <definedName name="BEx91AQQRTV87AO27VWHSFZAD4ZR" hidden="1">#REF!</definedName>
    <definedName name="BEx91L8FLL5CWLA2CDHKCOMGVDZN" hidden="1">#REF!</definedName>
    <definedName name="BEx91OTVH9ZDBC3QTORU8RZX4EOC" hidden="1">#REF!</definedName>
    <definedName name="BEx91QH5JRZKQP1GPN2SQMR3CKAG" hidden="1">#REF!</definedName>
    <definedName name="BEx91ROALDNHO7FI4X8L61RH4UJE" hidden="1">#REF!</definedName>
    <definedName name="BEx91TMID71GVYH0U16QM1RV3PX0" hidden="1">#REF!</definedName>
    <definedName name="BEx91VF2D78PAF337E3L2L81K9W2" hidden="1">#REF!</definedName>
    <definedName name="BEx921PNZ46VORG2VRMWREWIC0SE"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HWA2D6A5EX9MFG68G0NOMSN" hidden="1">#REF!</definedName>
    <definedName name="BEx92PUBDIXAU1FW5ZAXECMAU0LN" hidden="1">#REF!</definedName>
    <definedName name="BEx92S8MHFFIVRQ2YSHZNQGOFUHD" hidden="1">#REF!</definedName>
    <definedName name="BEx93B9OULL2YGC896XXYAAJSTRK" hidden="1">#REF!</definedName>
    <definedName name="BEx93FRKF99NRT3LH99UTIH7AAYF" hidden="1">#REF!</definedName>
    <definedName name="BEx93M7FSHP50OG34A4W8W8DF12U" hidden="1">#REF!</definedName>
    <definedName name="BEx93M7G7FE31BM0FYJEVOOOINPO" hidden="1">#REF!</definedName>
    <definedName name="BEx93OLWY2O3PRA74U41VG5RXT4Q" hidden="1">#REF!</definedName>
    <definedName name="BEx93RWFAF6YJGYUTITVM445C02U" hidden="1">#REF!</definedName>
    <definedName name="BEx93SY9RWG3HUV4YXQKXJH9FH14" hidden="1">#REF!</definedName>
    <definedName name="BEx93TJUX3U0FJDBG6DDSNQ91R5J" hidden="1">#REF!</definedName>
    <definedName name="BEx942UCRHMI4B0US31HO95GSC2X" hidden="1">#REF!</definedName>
    <definedName name="BEx948ZFFQWVIDNG4AZAUGGGEB5U" hidden="1">#REF!</definedName>
    <definedName name="BEx94CKXG92OMURH41SNU6IOHK4J" hidden="1">#REF!</definedName>
    <definedName name="BEx94GXG30CIVB6ZQN3X3IK6BZXQ" hidden="1">#REF!</definedName>
    <definedName name="BEx94HZ5LURYM9ST744ALV6ZCKYP" hidden="1">#REF!</definedName>
    <definedName name="BEx94IQ75E90YUMWJ9N591LR7DQQ" hidden="1">#REF!</definedName>
    <definedName name="BEx94L9TBK45AUQSX1IUZ86U1GPQ" hidden="1">#REF!</definedName>
    <definedName name="BEx94N7W5T3U7UOE97D6OVIBUCXS" hidden="1">#REF!</definedName>
    <definedName name="BEx953PB6S6ECMD8N0JSW0CBG0DA" hidden="1">#REF!</definedName>
    <definedName name="BEx955NIAWX5OLAHMTV6QFUZPR30" hidden="1">#REF!</definedName>
    <definedName name="BEx9581TYVI2M5TT4ISDAJV4W7Z6" hidden="1">#REF!</definedName>
    <definedName name="BEx95NHF4RVUE0YDOAFZEIVBYJXD" hidden="1">#REF!</definedName>
    <definedName name="BEx95QBZMG0E2KQ9BERJ861QLYN3" hidden="1">#REF!</definedName>
    <definedName name="BEx95QHBVDN795UNQJLRXG3RDU49" hidden="1">#REF!</definedName>
    <definedName name="BEx95TBVUWV7L7OMFMZDQEXGVHU6" hidden="1">#REF!</definedName>
    <definedName name="BEx95U89DZZSVO39TGS62CX8G9N4" hidden="1">#REF!</definedName>
    <definedName name="BEx9602K2GHNBUEUVT9ONRQU1GMD" hidden="1">#REF!</definedName>
    <definedName name="BEx962BL3Y4LA53EBYI64ZYMZE8U" hidden="1">#REF!</definedName>
    <definedName name="BEx96EGHWGIK24Z0V7VBKERHSABM" hidden="1">#REF!</definedName>
    <definedName name="BEx96KR21O7H9R29TN0S45Y3QPUK" hidden="1">#REF!</definedName>
    <definedName name="BEx96SUFKHHFE8XQ6UUO6ILDOXHO" hidden="1">#REF!</definedName>
    <definedName name="BEx96UN4YWXBDEZ1U1ZUIPP41Z7I" hidden="1">#REF!</definedName>
    <definedName name="BEx970MYCPJ6DQ44TKLOIGZO5LHH" hidden="1">#REF!</definedName>
    <definedName name="BEx978KSD61YJH3S9DGO050R2EHA" hidden="1">#REF!</definedName>
    <definedName name="BEx97F0SUSOROH0U7J84NAUBSS1Z" hidden="1">#REF!</definedName>
    <definedName name="BEx97H9O1NAKAPK4MX4PKO34ICL5" hidden="1">#REF!</definedName>
    <definedName name="BEx97HVA5F2I0D6ID81KCUDEQOIH" hidden="1">#REF!</definedName>
    <definedName name="BEx97MNUZQ1Z0AO2FL7XQYVNCPR7" hidden="1">#REF!</definedName>
    <definedName name="BEx97NPQBACJVD9K1YXI08RTW9E2" hidden="1">#REF!</definedName>
    <definedName name="BEx97RWQLXS0OORDCN69IGA58CWU" hidden="1">#REF!</definedName>
    <definedName name="BEx97YNGGDFIXHTMGFL2IHAQX9MI" hidden="1">#REF!</definedName>
    <definedName name="BEx981HW73BUZWT14TBTZHC0ZTJ4" hidden="1">#REF!</definedName>
    <definedName name="BEx9871KU0N99P0900EAK69VFYT2" hidden="1">#REF!</definedName>
    <definedName name="BEx98IFKNJFGZFLID1YTRFEG1SXY" hidden="1">#REF!</definedName>
    <definedName name="BEx9915UVD4G7RA3IMLFZ0LG3UA2" hidden="1">#REF!</definedName>
    <definedName name="BEx992CZON8AO7U7V88VN1JBO0MG" hidden="1">#REF!</definedName>
    <definedName name="BEx9952469XMFGSPXL7CMXHPJF90" hidden="1">#REF!</definedName>
    <definedName name="BEx99B77I7TUSHRR4HIZ9FU2EIUT" hidden="1">#REF!</definedName>
    <definedName name="BEx99Q6PH5F3OQKCCAAO75PYDEFN" hidden="1">#REF!</definedName>
    <definedName name="BEx99WBYT2D6UUC1PT7A40ENYID4" hidden="1">#REF!</definedName>
    <definedName name="BEx99XOGHOM28CNCYKQWYGL56W2S" hidden="1">#REF!</definedName>
    <definedName name="BEx99ZRZ4I7FHDPGRAT5VW7NVBPU" hidden="1">#REF!</definedName>
    <definedName name="BEx9AT5E3ZSHKSOL35O38L8HF9TH"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P7U384B0AQFVK9OLCXP1LIQ" hidden="1">#REF!</definedName>
    <definedName name="BEx9BYSYW7QCPXS2NAVLFAU5Y2Z2" hidden="1">#REF!</definedName>
    <definedName name="BEx9C590HJ2O31IWJB73C1HR74AI" hidden="1">#REF!</definedName>
    <definedName name="BEx9CCQRMYYOGIOYTOM73VKDIPS1" hidden="1">#REF!</definedName>
    <definedName name="BEx9CGSC647PM9XCTHWA02DNE5V0" hidden="1">#REF!</definedName>
    <definedName name="BEx9CNZAQF6P5RAI04VPQ2AW9M3T" hidden="1">#REF!</definedName>
    <definedName name="BEx9D1BC9FT19KY0INAABNDBAMR1" hidden="1">#REF!</definedName>
    <definedName name="BEx9DEI8E0AZ3UH45NS8AKOF4U2S" hidden="1">#REF!</definedName>
    <definedName name="BEx9DN6ZMF18Q39MPMXSDJTZQNJ3" hidden="1">#REF!</definedName>
    <definedName name="BEx9DUU8DALPSCW66GTMQRPXZ6GL" hidden="1">#REF!</definedName>
    <definedName name="BEx9E14TDNSEMI784W0OTIEQMWN6" hidden="1">#REF!</definedName>
    <definedName name="BEx9E2BZ2B1R41FMGJCJ7JLGLUAJ" hidden="1">#REF!</definedName>
    <definedName name="BEx9EERO5A927GCICY9DH8K20960" hidden="1">#REF!</definedName>
    <definedName name="BEx9EG9KBJ77M8LEOR9ITOKN5KXY" hidden="1">#REF!</definedName>
    <definedName name="BEx9EMK6HAJJMVYZTN5AUIV7O1E6" hidden="1">#REF!</definedName>
    <definedName name="BEx9EQLVZHYQ1TPX7WH3SOWXCZLE" hidden="1">#REF!</definedName>
    <definedName name="BEx9ETLU0EK5LGEM1QCNYN2S8O5F" hidden="1">#REF!</definedName>
    <definedName name="BEx9F0Y2ESUNE3U7TQDLMPE9BO67" hidden="1">#REF!</definedName>
    <definedName name="BEx9F4P0S5B2IN066PTNNFAXZBX8" hidden="1">#REF!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RBEEYPS5HLS3XT34AKZN94G" hidden="1">#REF!</definedName>
    <definedName name="BEx9GDHZFZ9TDODD71W5MW9WYKGE" hidden="1">#REF!</definedName>
    <definedName name="BEx9GDY4D8ZPQJCYFIMYM0V0C51Y" hidden="1">#REF!</definedName>
    <definedName name="BEx9GEJNJ6SPMSL5X96DYP1N166O" hidden="1">#REF!</definedName>
    <definedName name="BEx9GGY04V0ZWI6O9KZH4KSBB389" hidden="1">#REF!</definedName>
    <definedName name="BEx9GNOPB6OZ2RH3FCDNJR38RJOS" hidden="1">#REF!</definedName>
    <definedName name="BEx9GUQALUWCD30UKUQGSWW8KBQ7" hidden="1">#REF!</definedName>
    <definedName name="BEx9GY6BVFQGCLMOWVT6PIC9WP5X" hidden="1">#REF!</definedName>
    <definedName name="BEx9GZ2P3FDHKXEBXX2VS0BG2NP2" hidden="1">#REF!</definedName>
    <definedName name="BEx9H04IB14E1437FF2OIRRWBSD7" hidden="1">#REF!</definedName>
    <definedName name="BEx9H5O1KDZJCW91Q29VRPY5YS6P" hidden="1">#REF!</definedName>
    <definedName name="BEx9H8YR0E906F1JXZMBX3LNT004" hidden="1">#REF!</definedName>
    <definedName name="BEx9HUZP85ZM5JCN4U6OO6A245RT" hidden="1">#REF!</definedName>
    <definedName name="BEx9I8XIG7E5NB48QQHXP23FIN60" hidden="1">#REF!</definedName>
    <definedName name="BEx9IQRF01ATLVK0YE60ARKQJ68L" hidden="1">#REF!</definedName>
    <definedName name="BEx9IT5QNZWKM6YQ5WER0DC2PMMU" hidden="1">#REF!</definedName>
    <definedName name="BEx9IW5MFLXTVCJHVUZTUH93AXOS" hidden="1">#REF!</definedName>
    <definedName name="BEx9IXCSPSZC80YZUPRCYTG326KV" hidden="1">#REF!</definedName>
    <definedName name="BEx9IZR39NHDGOM97H4E6F81RTQW" hidden="1">#REF!</definedName>
    <definedName name="BEx9J6CH5E7YZPER7HXEIOIKGPCA" hidden="1">#REF!</definedName>
    <definedName name="BEx9JJTZKVUJAVPTRE0RAVTEH41G" hidden="1">#REF!</definedName>
    <definedName name="BEx9JLBYK239B3F841C7YG1GT7ST" hidden="1">#REF!</definedName>
    <definedName name="BExAW4IIW5D0MDY6TJ3G4FOLPYIR" hidden="1">#REF!</definedName>
    <definedName name="BExAX410NB4F2XOB84OR2197H8M5" hidden="1">#REF!</definedName>
    <definedName name="BExAX8TNG8LQ5Q4904SAYQIPGBSV" hidden="1">#REF!</definedName>
    <definedName name="BExAY0EAT2LXR5MFGM0DLIB45PLO" hidden="1">#REF!</definedName>
    <definedName name="BExAYE6LNIEBR9DSNI5JGNITGKIT" hidden="1">#REF!</definedName>
    <definedName name="BExAYHMLXGGO25P8HYB2S75DEB4F" hidden="1">#REF!</definedName>
    <definedName name="BExAYKXAUWGDOPG952TEJ2UKZKWN" hidden="1">#REF!</definedName>
    <definedName name="BExAYP9TDTI2MBP6EYE0H39CPMXN" hidden="1">#REF!</definedName>
    <definedName name="BExAYPPWJPWDKU59O051WMGB7O0J" hidden="1">#REF!</definedName>
    <definedName name="BExAYQ66P0E2UOEIC2MGC85MKBEI" hidden="1">#REF!</definedName>
    <definedName name="BExAYR2JZCJBUH6F1LZC2A7JIVRJ" hidden="1">#REF!</definedName>
    <definedName name="BExAYTGVRD3DLKO75RFPMBKCIWB8" hidden="1">#REF!</definedName>
    <definedName name="BExAYY9H9COOT46HJLPVDLTO12UL" hidden="1">#REF!</definedName>
    <definedName name="BExAYZ0DMKT8D0JU47ES6GANJ5AI" hidden="1">#REF!</definedName>
    <definedName name="BExAZ8WG0M6ZYE51DITS307LYI1T" hidden="1">#REF!</definedName>
    <definedName name="BExAZCNEGB4JYHC8CZ51KTN890US" hidden="1">#REF!</definedName>
    <definedName name="BExAZFCI302YFYRDJYQDWQQL0Q0O" hidden="1">#REF!</definedName>
    <definedName name="BExAZLHLST9OP89R1HJMC1POQG8H" hidden="1">#REF!</definedName>
    <definedName name="BExAZMDYMIAA7RX1BMCKU1VLBRGY" hidden="1">#REF!</definedName>
    <definedName name="BExAZNL6BHI8DCQWXOX4I2P839UX" hidden="1">#REF!</definedName>
    <definedName name="BExAZRMWSONMCG9KDUM4KAQ7BONM" hidden="1">#REF!</definedName>
    <definedName name="BExAZTFG4SJRG4TW6JXRF7N08JFI" hidden="1">#REF!</definedName>
    <definedName name="BExAZUS4A8OHDZK0MWAOCCCKTH73" hidden="1">#REF!</definedName>
    <definedName name="BExAZX6FECVK3E07KXM2XPYKGM6U" hidden="1">#REF!</definedName>
    <definedName name="BExB012NJ8GASTNNPBRRFTLHIOC9" hidden="1">#REF!</definedName>
    <definedName name="BExB072HHXVMUC0VYNGG48GRSH5Q" hidden="1">#REF!</definedName>
    <definedName name="BExB0FRDEYDEUEAB1W8KD6D965XA" hidden="1">#REF!</definedName>
    <definedName name="BExB0KPCN7YJORQAYUCF4YKIKPMC" hidden="1">#REF!</definedName>
    <definedName name="BExB0MYAWFD6OSNCBQD4OI1ANT1B" hidden="1">#REF!</definedName>
    <definedName name="BExB0WE4PI3NOBXXVO9CTEN4DIU2" hidden="1">#REF!</definedName>
    <definedName name="BExB10AECSFDC2VTOJBZGFJSFULZ" hidden="1">#REF!</definedName>
    <definedName name="BExB10QNIVITUYS55OAEKK3VLJFE" hidden="1">#REF!</definedName>
    <definedName name="BExB15ZDRY4CIJ911DONP0KCY9KU" hidden="1">#REF!</definedName>
    <definedName name="BExB16VQY0O0RLZYJFU3OFEONVTE" hidden="1">#REF!</definedName>
    <definedName name="BExB1FKNY2UO4W5FUGFHJOA2WFGG" hidden="1">#REF!</definedName>
    <definedName name="BExB1GMD0PIDGTFBGQOPRWQSP9I4" hidden="1">#REF!</definedName>
    <definedName name="BExB1Q29OO6LNFNT1EQLA3KYE7MX" hidden="1">#REF!</definedName>
    <definedName name="BExB1TNRV5EBWZEHYLHI76T0FVA7" hidden="1">#REF!</definedName>
    <definedName name="BExB1WI6M8I0EEP1ANUQZCFY24EV" hidden="1">#REF!</definedName>
    <definedName name="BExB1WSZUMMESCKAU4W2JNR00Q4Z" hidden="1">#REF!</definedName>
    <definedName name="BExB203OWC9QZA3BYOKQ18L4FUJE"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30IP1DNKNQ6PZ5ERUGR5MK4Z" hidden="1">#REF!</definedName>
    <definedName name="BExB3J8ZDWD37PQ6D86IY51E9H20" hidden="1">#REF!</definedName>
    <definedName name="BExB442RX0T3L6HUL6X5T21CENW6" hidden="1">#REF!</definedName>
    <definedName name="BExB4ADD0L7417CII901XTFKXD1J" hidden="1">#REF!</definedName>
    <definedName name="BExB4DO1V1NL2AVK5YE1RSL5RYHL" hidden="1">#REF!</definedName>
    <definedName name="BExB4DYU06HCGRIPBSWRCXK804UM" hidden="1">#REF!</definedName>
    <definedName name="BExB4Z3EZBGYYI33U0KQ8NEIH8PY" hidden="1">#REF!</definedName>
    <definedName name="BExB55368XW7UX657ZSPC6BFE92S" hidden="1">#REF!</definedName>
    <definedName name="BExB558OJRODOTYLS2LF31L7AAVC" hidden="1">#REF!</definedName>
    <definedName name="BExB57MZEPL2SA2ONPK66YFLZWJU" hidden="1">#REF!</definedName>
    <definedName name="BExB5833OAOJ22VK1YK47FHUSVK2" hidden="1">#REF!</definedName>
    <definedName name="BExB58JDIHS42JZT9DJJMKA8QFCO" hidden="1">#REF!</definedName>
    <definedName name="BExB58U5FQC5JWV9CGC83HLLZUZI" hidden="1">#REF!</definedName>
    <definedName name="BExB5EDO9XUKHF74X3HAU2WPPHZH" hidden="1">#REF!</definedName>
    <definedName name="BExB5G6EH68AYEP1UT0GHUEL3SLN" hidden="1">#REF!</definedName>
    <definedName name="BExB5LPYD5AUDEE4EW3PX3X62BJX" hidden="1">#REF!</definedName>
    <definedName name="BExB5QYVEZWFE5DQVHAM760EV05X" hidden="1">#REF!</definedName>
    <definedName name="BExB5U9IRH14EMOE0YGIE3WIVLFS" hidden="1">#REF!</definedName>
    <definedName name="BExB5VWYMOV6BAIH7XUBBVPU7MMD" hidden="1">#REF!</definedName>
    <definedName name="BExB610DZWIJP1B72U9QM42COH2B" hidden="1">#REF!</definedName>
    <definedName name="BExB6C3FUAKK9ML5T767NMWGA9YB" hidden="1">#REF!</definedName>
    <definedName name="BExB6C8X6JYRLKZKK17VE3QUNL3D" hidden="1">#REF!</definedName>
    <definedName name="BExB6HN3QRFPXM71MDUK21BKM7PF" hidden="1">#REF!</definedName>
    <definedName name="BExB6IZMHCZ3LB7N73KD90YB1HBZ" hidden="1">#REF!</definedName>
    <definedName name="BExB719SGNX4Y8NE6JEXC555K596" hidden="1">#REF!</definedName>
    <definedName name="BExB7265DCHKS7V2OWRBXCZTEIW9" hidden="1">#REF!</definedName>
    <definedName name="BExB74PS5P9G0P09Y6DZSCX0FLTJ" hidden="1">#REF!</definedName>
    <definedName name="BExB78RH79J0MIF7H8CAZ0CFE88Q" hidden="1">#REF!</definedName>
    <definedName name="BExB7ELT09HGDVO5BJC1ZY9D09GZ" hidden="1">#REF!</definedName>
    <definedName name="BExB7ERBG7N1OUZFDSH0OIPFLO7M" hidden="1">#REF!</definedName>
    <definedName name="BExB806PAXX70XUTA3ZI7OORD78R" hidden="1">#REF!</definedName>
    <definedName name="BExB8HF4UBVZKQCSRFRUQL2EE6VL" hidden="1">#REF!</definedName>
    <definedName name="BExB8HKHKZ1ORJZUYGG2M4VSCC39" hidden="1">#REF!</definedName>
    <definedName name="BExB8QPH8DC5BESEVPSMBCWVN6PO" hidden="1">#REF!</definedName>
    <definedName name="BExB8U5N0D85YR8APKN3PPKG0FWP" hidden="1">#REF!</definedName>
    <definedName name="BExB98UCTIYG3F0VBXHXNZFOPSIG" hidden="1">#REF!</definedName>
    <definedName name="BExB9DHI5I2TJ2LXYPM98EE81L27" hidden="1">#REF!</definedName>
    <definedName name="BExB9P0TF5IAPSXQKQTCBTT3S24X" hidden="1">#REF!</definedName>
    <definedName name="BExB9Q2MZZHBGW8QQKVEYIMJBPIE" hidden="1">#REF!</definedName>
    <definedName name="BExBA1GON0EZRJ20UYPILAPLNQWM" hidden="1">#REF!</definedName>
    <definedName name="BExBA69ASGYRZW1G1DYIS9QRRTBN" hidden="1">#REF!</definedName>
    <definedName name="BExBA6K42582A14WFFWQ3Q8QQWB6" hidden="1">#REF!</definedName>
    <definedName name="BExBA8I5D4R8R2PYQ1K16TWGTOEP" hidden="1">#REF!</definedName>
    <definedName name="BExBA93PE0DGUUTA7LLSIGBIXWE5" hidden="1">#REF!</definedName>
    <definedName name="BExBAI8X0FKDQJ6YZJQDTTG4ZCWY" hidden="1">#REF!</definedName>
    <definedName name="BExBAKN7XIBAXCF9PCNVS038PCQO" hidden="1">#REF!</definedName>
    <definedName name="BExBAKXZ7PBW3DDKKA5MWC1ZUC7O" hidden="1">#REF!</definedName>
    <definedName name="BExBAO8NLXZXHO6KCIECSFCH3RR0" hidden="1">#REF!</definedName>
    <definedName name="BExBAOOT1KBSIEISN1ADL4RMY879" hidden="1">#REF!</definedName>
    <definedName name="BExBAVKX8Q09370X1GCZWJ4E91YJ" hidden="1">#REF!</definedName>
    <definedName name="BExBAX2X2ENJYO4QTR5VAIQ86L7B" hidden="1">#REF!</definedName>
    <definedName name="BExBAZ13D3F1DVJQ6YJ8JGUYEYJE" hidden="1">#REF!</definedName>
    <definedName name="BExBB7VCLVJJMU6QHSC8P4A3PKUA" hidden="1">#REF!</definedName>
    <definedName name="BExBBJPGA9FI313N68JDK681185R" hidden="1">#REF!</definedName>
    <definedName name="BExBBNLQCP52UL475M2VX1GLA5N6" hidden="1">#REF!</definedName>
    <definedName name="BExBBTG649R9I0CT042JLL8LXV18" hidden="1">#REF!</definedName>
    <definedName name="BExBBUCJQRR74Q7GPWDEZXYK2KJL" hidden="1">#REF!</definedName>
    <definedName name="BExBBV8XVMD9CKZY711T0BN7H3PM" hidden="1">#REF!</definedName>
    <definedName name="BExBC78HXWXHO3XAB6E8NVTBGLJS" hidden="1">#REF!</definedName>
    <definedName name="BExBCIXB01JF4ZG7QQKMQ1DHLNP7" hidden="1">#REF!</definedName>
    <definedName name="BExBCKKJTIRKC1RZJRTK65HHLX4W" hidden="1">#REF!</definedName>
    <definedName name="BExBCLMEPAN3XXX174TU8SS0627Q" hidden="1">#REF!</definedName>
    <definedName name="BExBCRBEYR2KZ8FAQFZ2NHY13WIY" hidden="1">#REF!</definedName>
    <definedName name="BExBD2EGP35LW7WHSERPSC3J1XX0" hidden="1">#REF!</definedName>
    <definedName name="BExBD4I559NXSV6J07Q343TKYMVJ" hidden="1">#REF!</definedName>
    <definedName name="BExBDBZQLTX3OGFYGULQFK5WEZU5" hidden="1">#REF!</definedName>
    <definedName name="BExBDE39X6V6BTI1R13DWJTTGUMF" hidden="1">#REF!</definedName>
    <definedName name="BExBDJS9TUEU8Z84IV59E5V4T8K6" hidden="1">#REF!</definedName>
    <definedName name="BExBDKOMSVH4XMH52CFJ3F028I9R" hidden="1">#REF!</definedName>
    <definedName name="BExBDPMQDKZEM3GG0PIX4U9NW5VX" hidden="1">#REF!</definedName>
    <definedName name="BExBDSRXVZQ0W5WXQMP5XD00GRRL" hidden="1">#REF!</definedName>
    <definedName name="BExBDUVGK3E1J4JY9ZYTS7V14BLY" hidden="1">#REF!</definedName>
    <definedName name="BExBE162OSBKD30I7T1DKKPT3I9I" hidden="1">#REF!</definedName>
    <definedName name="BExBE5YPUY1T7N7DHMMIGGXK8TMP" hidden="1">#REF!</definedName>
    <definedName name="BExBE9UYNIA3HXLUN9H3XEYQF3BW" hidden="1">#REF!</definedName>
    <definedName name="BExBEC9ATLQZF86W1M3APSM4HEOH" hidden="1">#REF!</definedName>
    <definedName name="BExBEYFQJE9YK12A6JBMRFKEC7RN" hidden="1">#REF!</definedName>
    <definedName name="BExBG1ED81J2O4A2S5F5Y3BPHMCR" hidden="1">#REF!</definedName>
    <definedName name="BExCQTCBG1FUP7QX6M5XX2RPUCLM" hidden="1">#REF!</definedName>
    <definedName name="BExCRLIHS7466WFJ3RPIUGGXYESZ" hidden="1">#REF!</definedName>
    <definedName name="BExCS1EDDUEAEWHVYXHIP9I1WCJH" hidden="1">#REF!</definedName>
    <definedName name="BExCS6SLRCBH006GNRE27HFRHP40"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MOFTXSUEC1T46LR1UPYRCX5" hidden="1">#REF!</definedName>
    <definedName name="BExCSSDG3TM6TPKS19E9QYJEELZ6" hidden="1">#REF!</definedName>
    <definedName name="BExCSZV7U67UWXL2HKJNM5W1E4OO" hidden="1">#REF!</definedName>
    <definedName name="BExCT4NSDT61OCH04Y2QIFIOP75H" hidden="1">#REF!</definedName>
    <definedName name="BExCTEZZJS8HRW1BEIR4ODW5DEKG" hidden="1">#REF!</definedName>
    <definedName name="BExCTW8G3VCZ55S09HTUGXKB1P2M" hidden="1">#REF!</definedName>
    <definedName name="BExCTYS2KX0QANOLT8LGZ9WV3S3T" hidden="1">#REF!</definedName>
    <definedName name="BExCTZZ9JNES4EDHW97NP0EGQALX" hidden="1">#REF!</definedName>
    <definedName name="BExCU0A1V6NMZQ9ASYJ8QIVQ5UR2" hidden="1">#REF!</definedName>
    <definedName name="BExCU2834920JBHSPCRC4UF80OLL" hidden="1">#REF!</definedName>
    <definedName name="BExCU8O54I3P3WRYWY1CRP3S78QY" hidden="1">#REF!</definedName>
    <definedName name="BExCUDRJO23YOKT8GPWOVQ4XEHF5" hidden="1">#REF!</definedName>
    <definedName name="BExCUPAXFR16YMWL30ME3F3BSRDZ" hidden="1">#REF!</definedName>
    <definedName name="BExCUR94DHCE47PUUWEMT5QZOYR2" hidden="1">#REF!</definedName>
    <definedName name="BExCURJWYTW0HQQ2399EK20ENZAP" hidden="1">#REF!</definedName>
    <definedName name="BExCV26V90XBWQ0EF7YKWN9LJ3BN" hidden="1">#REF!</definedName>
    <definedName name="BExCV634L7SVHGB0UDDTRRQ2Q72H" hidden="1">#REF!</definedName>
    <definedName name="BExCVBXGSXT9FWJRG62PX9S1RK83" hidden="1">#REF!</definedName>
    <definedName name="BExCVHBNLOHNFS0JAV3I1XGPNH9W" hidden="1">#REF!</definedName>
    <definedName name="BExCVI86R31A2IOZIEBY1FJLVILD" hidden="1">#REF!</definedName>
    <definedName name="BExCVKGZXE0I9EIXKBZVSGSEY2RR" hidden="1">#REF!</definedName>
    <definedName name="BExCVV44WY5807WGMTGKPW0GT256" hidden="1">#REF!</definedName>
    <definedName name="BExCVZ5PN4V6MRBZ04PZJW3GEF8S" hidden="1">#REF!</definedName>
    <definedName name="BExCW13R0GWJYGXZBNCPAHQN4NR2" hidden="1">#REF!</definedName>
    <definedName name="BExCW9Y5HWU4RJTNX74O6L24VGCK" hidden="1">#REF!</definedName>
    <definedName name="BExCWPDPESGZS07QGBLSBWDNVJLZ" hidden="1">#REF!</definedName>
    <definedName name="BExCWTVKHIVCRHF8GC39KI58YM5K" hidden="1">#REF!</definedName>
    <definedName name="BExCX2KGRZBRVLZNM8SUSIE6A0RL" hidden="1">#REF!</definedName>
    <definedName name="BExCX3X451T70LZ1VF95L7W4Y4TM" hidden="1">#REF!</definedName>
    <definedName name="BExCX4NZ2N1OUGXM7EV0U7VULJMM" hidden="1">#REF!</definedName>
    <definedName name="BExCXILMURGYMAH6N5LF5DV6K3GM" hidden="1">#REF!</definedName>
    <definedName name="BExCXQUFBMXQ1650735H48B1AZT3" hidden="1">#REF!</definedName>
    <definedName name="BExCY2DQO9VLA77Q7EG3T0XNXX4F" hidden="1">#REF!</definedName>
    <definedName name="BExCY6VMJ68MX3C981R5Q0BX5791" hidden="1">#REF!</definedName>
    <definedName name="BExCYAH2SAZCPW6XCB7V7PMMCAWO" hidden="1">#REF!</definedName>
    <definedName name="BExCYGM5RNP6TRBT3P1GMI9M138J" hidden="1">#REF!</definedName>
    <definedName name="BExCYJBB52X8B3AREHCC1L5QNPX7" hidden="1">#REF!</definedName>
    <definedName name="BExCYPRC5HJE6N2XQTHCT6NXGP8N" hidden="1">#REF!</definedName>
    <definedName name="BExCYUK0I3UEXZNFDW71G6Z6D8XR" hidden="1">#REF!</definedName>
    <definedName name="BExCZ33F4CQC1DYVWW933MBFK7Y4" hidden="1">#REF!</definedName>
    <definedName name="BExCZFZCXMLY5DWESYJ9NGTJYQ8M" hidden="1">#REF!</definedName>
    <definedName name="BExCZJ4P8WS0BDT31WDXI0ROE7D6" hidden="1">#REF!</definedName>
    <definedName name="BExCZKH6NI0EE02L995IFVBD1J59" hidden="1">#REF!</definedName>
    <definedName name="BExCZUD9FEOJBKDJ51Z3JON9LKJ8" hidden="1">#REF!</definedName>
    <definedName name="BExD03T20YGFYZJ1WYG62ZM7GLPM" hidden="1">#REF!</definedName>
    <definedName name="BExD0508DAALLU00PHFPBC8SRRKT" hidden="1">#REF!</definedName>
    <definedName name="BExD0HALIN0JR4JTPGDEVAEE5EX5" hidden="1">#REF!</definedName>
    <definedName name="BExD0LCCDPG16YLY5WQSZF1XI5DA" hidden="1">#REF!</definedName>
    <definedName name="BExD0RMWSB4TRECEHTH6NN4K9DFZ" hidden="1">#REF!</definedName>
    <definedName name="BExD0U6KG10QGVDI1XSHK0J10A2V" hidden="1">#REF!</definedName>
    <definedName name="BExD0XXBNSJY9J82LOM12MS90QU2" hidden="1">#REF!</definedName>
    <definedName name="BExD13RUIBGRXDL4QDZ305UKUR12" hidden="1">#REF!</definedName>
    <definedName name="BExD14DETV5R4OOTMAXD5NAKWRO3" hidden="1">#REF!</definedName>
    <definedName name="BExD1LWIB2B3SL3TM700XYOL5OID" hidden="1">#REF!</definedName>
    <definedName name="BExD1OAU9OXQAZA4D70HP72CU6GB" hidden="1">#REF!</definedName>
    <definedName name="BExD1Y1JV61416YA1XRQHKWPZIE7" hidden="1">#REF!</definedName>
    <definedName name="BExD2719FAPD0V4BCORKH7PQUTRR" hidden="1">#REF!</definedName>
    <definedName name="BExD2CFHIRMBKN5KXE5QP4XXEWFS" hidden="1">#REF!</definedName>
    <definedName name="BExD2DMHH1HWXQ9W0YYMDP8AAX8Q" hidden="1">#REF!</definedName>
    <definedName name="BExD2HTPC7IWBAU6OSQ67MQA8BYZ" hidden="1">#REF!</definedName>
    <definedName name="BExD2MMBN036F9D8NEWIM4V5V91M" hidden="1">#REF!</definedName>
    <definedName name="BExD363H2VGFIQUCE6LS4AC5J0ZT" hidden="1">#REF!</definedName>
    <definedName name="BExD3A588E939V61P1XEW0FI5Q0S" hidden="1">#REF!</definedName>
    <definedName name="BExD3CJJDKVR9M18XI3WDZH80WL6" hidden="1">#REF!</definedName>
    <definedName name="BExD3ESD9WYJIB3TRDPJ1CKXRAVL" hidden="1">#REF!</definedName>
    <definedName name="BExD3F368X5S25MWSUNIV57RDB57" hidden="1">#REF!</definedName>
    <definedName name="BExD3IJ5IT335SOSNV9L85WKAOSI" hidden="1">#REF!</definedName>
    <definedName name="BExD3KBVUY57GMMQTOFEU6S6G1AY" hidden="1">#REF!</definedName>
    <definedName name="BExD3LOJ80N6YEG2BLWHKY6NDFRI" hidden="1">#REF!</definedName>
    <definedName name="BExD3NMR7AW2Z6V8SC79VQR37NA6" hidden="1">#REF!</definedName>
    <definedName name="BExD3QXA2UQ2W4N7NYLUEOG40BZB" hidden="1">#REF!</definedName>
    <definedName name="BExD3U2N041TEJ7GCN005UTPHNXY" hidden="1">#REF!</definedName>
    <definedName name="BExD40O0CFTNJFOFMMM1KH0P7BUI" hidden="1">#REF!</definedName>
    <definedName name="BExD4BR9HJ3MWWZ5KLVZWX9FJAUS" hidden="1">#REF!</definedName>
    <definedName name="BExD4F1WTKT3H0N9MF4H1LX7MBSY" hidden="1">#REF!</definedName>
    <definedName name="BExD4H5GQWXBS6LUL3TSP36DVO38" hidden="1">#REF!</definedName>
    <definedName name="BExD4JJSS3QDBLABCJCHD45SRNPI" hidden="1">#REF!</definedName>
    <definedName name="BExD4R1I0MKF033I5LPUYIMTZ6E8" hidden="1">#REF!</definedName>
    <definedName name="BExD50MT3M6XZLNUP9JL93EG6D9R" hidden="1">#REF!</definedName>
    <definedName name="BExD5EV7KDSVF1CJT38M4IBPFLPY" hidden="1">#REF!</definedName>
    <definedName name="BExD5FRK547OESJRYAW574DZEZ7J" hidden="1">#REF!</definedName>
    <definedName name="BExD5I5X2YA2YNCTCDSMEL4CWF4N" hidden="1">#REF!</definedName>
    <definedName name="BExD5P2293PPKXQY70CRUBOBDDKI" hidden="1">#REF!</definedName>
    <definedName name="BExD5QUSRFJWRQ1ZM50WYLCF74DF" hidden="1">#REF!</definedName>
    <definedName name="BExD5SSUIF6AJQHBHK8PNMFBPRYB" hidden="1">#REF!</definedName>
    <definedName name="BExD623C9LRX18BE0W2V6SZLQUXX" hidden="1">#REF!</definedName>
    <definedName name="BExD6CQA7UMJBXV7AIFAIHUF2ICX" hidden="1">#REF!</definedName>
    <definedName name="BExD6FKVK8WJWNYPVENR7Q8Q30PK" hidden="1">#REF!</definedName>
    <definedName name="BExD6GMP0LK8WKVWMIT1NNH8CHLF" hidden="1">#REF!</definedName>
    <definedName name="BExD6H2TE0WWAUIWVSSCLPZ6B88N" hidden="1">#REF!</definedName>
    <definedName name="BExD71LTOE015TV5RSAHM8NT8GVW" hidden="1">#REF!</definedName>
    <definedName name="BExD73USXVADC7EHGHVTQNCT06ZA" hidden="1">#REF!</definedName>
    <definedName name="BExD77WEMMCKHKVXC3YM98GDW2C5" hidden="1">#REF!</definedName>
    <definedName name="BExD7GAIGULTB3YHM1OS9RBQOTEC" hidden="1">#REF!</definedName>
    <definedName name="BExD7IE1DHIS52UFDCTSKPJQNRD5" hidden="1">#REF!</definedName>
    <definedName name="BExD7IUBGUWHYC9UNZ1IY5XFYKQN" hidden="1">#REF!</definedName>
    <definedName name="BExD7JQOJ35HGL8U2OCEI2P2JT7I" hidden="1">#REF!</definedName>
    <definedName name="BExD7KSDKNDNH95NDT3S7GM3MUU2" hidden="1">#REF!</definedName>
    <definedName name="BExD7U2UMVA61C6N3W9JWKNUSB0R" hidden="1">#REF!</definedName>
    <definedName name="BExD7X888GACPG9U6FKTJ2BSSR7Y" hidden="1">#REF!</definedName>
    <definedName name="BExD8H5O087KQVWIVPUUID5VMGMS"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TK2MIWFH5SKUYU9ZKF4NPHQ" hidden="1">#REF!</definedName>
    <definedName name="BExDA6LD9061UULVKUUI4QP8SK13" hidden="1">#REF!</definedName>
    <definedName name="BExDAGMVMNLQ6QXASB9R6D8DIT12" hidden="1">#REF!</definedName>
    <definedName name="BExDAX4BOJJMNNXS27TUS01QNW57" hidden="1">#REF!</definedName>
    <definedName name="BExDAYBHU9ADLXI8VRC7F608RVGM" hidden="1">#REF!</definedName>
    <definedName name="BExDB9UTYUH5L4HQABNZ5UYX7I1Y" hidden="1">#REF!</definedName>
    <definedName name="BExDBDR1XR0FV0CYUCB2OJ7CJCZU" hidden="1">#REF!</definedName>
    <definedName name="BExDC7F818VN0S18ID7XRCRVYPJ4" hidden="1">#REF!</definedName>
    <definedName name="BExDCCINT6JEJR758D4P8JS9O6JF" hidden="1">#REF!</definedName>
    <definedName name="BExDCL7K96PC9VZYB70ZW3QPVIJE" hidden="1">#REF!</definedName>
    <definedName name="BExDCP3UZ3C2O4C1F7KMU0Z9U32N" hidden="1">#REF!</definedName>
    <definedName name="BExEOBX3WECDMYCV9RLN49APTXMM" hidden="1">#REF!</definedName>
    <definedName name="BExEP4E4F36662JDI0TOD85OP7X9" hidden="1">#REF!</definedName>
    <definedName name="BExEPN9VIYI0FVL0HLZQXJFO6TT0" hidden="1">#REF!</definedName>
    <definedName name="BExEPS2IEVK40HW4N1GLR7YHVDOR" hidden="1">#REF!</definedName>
    <definedName name="BExEPYT6VDSMR8MU2341Q5GM2Y9V" hidden="1">#REF!</definedName>
    <definedName name="BExEQ2ENYLMY8K1796XBB31CJHNN" hidden="1">#REF!</definedName>
    <definedName name="BExEQ2PFE4N40LEPGDPS90WDL6BN" hidden="1">#REF!</definedName>
    <definedName name="BExEQ2PFURT24NQYGYVE8NKX1EGA" hidden="1">#REF!</definedName>
    <definedName name="BExEQ2UWX7VBKQ7XF8D5YYVMKMG9" hidden="1">#REF!</definedName>
    <definedName name="BExEQASRU3Y1A31LBMZ41ZHJ10NT" hidden="1">#REF!</definedName>
    <definedName name="BExEQB8ZWXO6IIGOEPWTLOJGE2NR" hidden="1">#REF!</definedName>
    <definedName name="BExEQBZX0EL6LIKPY01197ACK65H" hidden="1">#REF!</definedName>
    <definedName name="BExEQDXZALJLD4OBF74IKZBR13SR" hidden="1">#REF!</definedName>
    <definedName name="BExEQFLE2RPWGMWQAI4JMKUEFRPT" hidden="1">#REF!</definedName>
    <definedName name="BExEQTZAP8R69U31W4LKGTKKGKQE" hidden="1">#REF!</definedName>
    <definedName name="BExER2O72H1F9WV6S1J04C15PXX7" hidden="1">#REF!</definedName>
    <definedName name="BExERRUIKIOATPZ9U4HQ0V52RJAU" hidden="1">#REF!</definedName>
    <definedName name="BExERSANFNM1O7T65PC5MJ301YET" hidden="1">#REF!</definedName>
    <definedName name="BExERWCEBKQRYWRQLYJ4UCMMKTHG" hidden="1">[27]Balance_sheet!#REF!</definedName>
    <definedName name="BExES44RHHDL3V7FLV6M20834WF1" hidden="1">#REF!</definedName>
    <definedName name="BExES4A7VE2X3RYYTVRLKZD4I7WU" hidden="1">#REF!</definedName>
    <definedName name="BExES6ZC8R7PHJ21OVJFLIR7DY30" hidden="1">#REF!</definedName>
    <definedName name="BExES7A54RTTP08NQPTI7XL0QBJJ" hidden="1">#REF!</definedName>
    <definedName name="BExESDVI55FKQK3B3S9E91UCCJCC" hidden="1">#REF!</definedName>
    <definedName name="BExESG9SOS7YM0LIY3QBVUA8S0B5" hidden="1">#REF!</definedName>
    <definedName name="BExESMKD95A649M0WRSG6CXXP326" hidden="1">#REF!</definedName>
    <definedName name="BExESR27ZXJG5VMY4PR9D940VS7T" hidden="1">#REF!</definedName>
    <definedName name="BExESX228NY8QXEWCIHJIJU8FJJS" hidden="1">#REF!</definedName>
    <definedName name="BExESZ03KXL8DQ2591HLR56ZML94" hidden="1">#REF!</definedName>
    <definedName name="BExESZAW5N443NRTKIP59OEI1CR6" hidden="1">#REF!</definedName>
    <definedName name="BExET3HXQ60A4O2OLKX8QNXRI6LQ" hidden="1">#REF!</definedName>
    <definedName name="BExETA3B1FCIOA80H94K90FWXQKE" hidden="1">#REF!</definedName>
    <definedName name="BExETAZOYT4CJIT8RRKC9F2HJG1D" hidden="1">#REF!</definedName>
    <definedName name="BExETF6QD5A9GEINE1KZRRC2LXWM" hidden="1">#REF!</definedName>
    <definedName name="BExETQ9XRXLUACN82805SPSPNKHI" hidden="1">#REF!</definedName>
    <definedName name="BExETR0YRMOR63E6DHLEHV9QVVON" hidden="1">#REF!</definedName>
    <definedName name="BExETVTGY38YXYYF7N73OYN6FYY3" hidden="1">#REF!</definedName>
    <definedName name="BExEUNE4T242Y59C6MS28MXEUGCP" hidden="1">#REF!</definedName>
    <definedName name="BExEV2TP7NA3ZR6RJGH5ER370OUM" hidden="1">#REF!</definedName>
    <definedName name="BExEV3VIZY48UD7C0HPM7ELXH3BE" hidden="1">#REF!</definedName>
    <definedName name="BExEV69USLNYO2QRJRC0J92XUF00" hidden="1">#REF!</definedName>
    <definedName name="BExEV6KNTQOCFD7GV726XQEVQ7R6" hidden="1">#REF!</definedName>
    <definedName name="BExEV6VGM4POO9QT9KH3QA3VYCWM" hidden="1">#REF!</definedName>
    <definedName name="BExEVET98G3FU6QBF9LHYWSAMV0O" hidden="1">#REF!</definedName>
    <definedName name="BExEVNCUT0PDUYNJH7G6BSEWZOT2" hidden="1">#REF!</definedName>
    <definedName name="BExEVPGF4V5J0WQRZKUM8F9TTKZJ" hidden="1">#REF!</definedName>
    <definedName name="BExEVPWH8S9GER9M14SPIT6XZ8SG" hidden="1">#REF!</definedName>
    <definedName name="BExEVQ7B653MVKYUL65MF6UO980Z" hidden="1">#REF!</definedName>
    <definedName name="BExEVVLIEVWYRF2UUC1H0H5QU1CP" hidden="1">#REF!</definedName>
    <definedName name="BExEVWCKO8T84GW9Z3X47915XKSH" hidden="1">#REF!</definedName>
    <definedName name="BExEVZSJWMZ5L2ZE7AZC57CXKW6T" hidden="1">#REF!</definedName>
    <definedName name="BExEW0JL1GFFCXMDGW54CI7Y8FZN" hidden="1">#REF!</definedName>
    <definedName name="BExEW1W33AX9PYKD7GX012YBDXYB" hidden="1">#REF!</definedName>
    <definedName name="BExEW68M9WL8214QH9C7VCK7BN08" hidden="1">#REF!</definedName>
    <definedName name="BExEW8HFKH6F47KIHYBDRUEFZ2ZZ" hidden="1">#REF!</definedName>
    <definedName name="BExEWFTQA37V809C024WQ9M3QMPF" hidden="1">#REF!</definedName>
    <definedName name="BExEWLO75K95C6IRKHXSP7VP81T4" hidden="1">#REF!</definedName>
    <definedName name="BExEWMKJXJTS4JFZK4T1IJO7VNMB" hidden="1">#REF!</definedName>
    <definedName name="BExEWNBGQS1U2LW3W84T4LSJ9K00" hidden="1">#REF!</definedName>
    <definedName name="BExEWO7STL7HNZSTY8VQBPTX1WK6" hidden="1">#REF!</definedName>
    <definedName name="BExEWQ0M1N3KMKTDJ73H10QSG4W1" hidden="1">#REF!</definedName>
    <definedName name="BExEX85F3OSW8NSCYGYPS9372Z1Q" hidden="1">#REF!</definedName>
    <definedName name="BExEX9HWY2G6928ZVVVQF77QCM2C" hidden="1">#REF!</definedName>
    <definedName name="BExEXBQWAYKMVBRJRHB8PFCSYFVN" hidden="1">#REF!</definedName>
    <definedName name="BExEXRBZ0DI9E2UFLLKYWGN66B61" hidden="1">#REF!</definedName>
    <definedName name="BExEXSTXCXJIQ4KY3BWBLQLT4TO9" hidden="1">#REF!</definedName>
    <definedName name="BExEY4O0SKHV0972GU0RKSMGIE9O" hidden="1">#REF!</definedName>
    <definedName name="BExEYLG9FL9V1JPPNZ3FUDNSEJ4V" hidden="1">#REF!</definedName>
    <definedName name="BExEYOW8C1B3OUUCIGEC7L8OOW1Z" hidden="1">#REF!</definedName>
    <definedName name="BExEYUQJXZT6N5HJH8ACJF6SRWEE" hidden="1">#REF!</definedName>
    <definedName name="BExEZ1S6VZCG01ZPLBSS9Z1SBOJ2" hidden="1">#REF!</definedName>
    <definedName name="BExEZGBFNJR8DLPN0V11AU22L6WY" hidden="1">#REF!</definedName>
    <definedName name="BExF02Y3V3QEPO2XLDSK47APK9XJ" hidden="1">#REF!</definedName>
    <definedName name="BExF09OS91RT7N7IW8JLMZ121ZP3" hidden="1">#REF!</definedName>
    <definedName name="BExF0LOEHV42P2DV7QL8O7HOQ3N9" hidden="1">#REF!</definedName>
    <definedName name="BExF0WRM9VO25RLSO03ZOCE8H7K5" hidden="1">#REF!</definedName>
    <definedName name="BExF0ZRI7W4RSLIDLHTSM0AWXO3S" hidden="1">#REF!</definedName>
    <definedName name="BExF19CT3MMZZ2T5EWMDNG3UOJ01" hidden="1">#REF!</definedName>
    <definedName name="BExF1CCNQP8465UJPIVPSCLAERH0" hidden="1">#REF!</definedName>
    <definedName name="BExF1M38U6NX17YJA8YU359B5Z4M" hidden="1">#REF!</definedName>
    <definedName name="BExF1MU4W3NPEY0OHRDWP5IANCBB" hidden="1">#REF!</definedName>
    <definedName name="BExF1MZN8MWMOKOARHJ1QAF9HPGT" hidden="1">#REF!</definedName>
    <definedName name="BExF1US4ZIQYSU5LBFYNRA9N0K2O" hidden="1">#REF!</definedName>
    <definedName name="BExF2CWZN6E87RGTBMD4YQI2QT7R" hidden="1">#REF!</definedName>
    <definedName name="BExF2DYO1WQ7GMXSTAQRDBW1NSFG" hidden="1">#REF!</definedName>
    <definedName name="BExF2MSWNUY9Z6BZJQZ538PPTION" hidden="1">#REF!</definedName>
    <definedName name="BExF2QZYWHTYGUTTXR15CKCV3LS7" hidden="1">#REF!</definedName>
    <definedName name="BExF2T8Y6TSJ74RMSZOA9CEH4OZ6" hidden="1">#REF!</definedName>
    <definedName name="BExF31N3YM4F37EOOY8M8VI1KXN8" hidden="1">#REF!</definedName>
    <definedName name="BExF328HVW4XJG1SISHL7KFF9RT2" hidden="1">#REF!</definedName>
    <definedName name="BExF37C1YKBT79Z9SOJAG5MXQGTU" hidden="1">#REF!</definedName>
    <definedName name="BExF3A6HPA6DGYALZNHHJPMCUYZR" hidden="1">#REF!</definedName>
    <definedName name="BExF3I9T44X7DV9HHV51DVDDPPZG" hidden="1">#REF!</definedName>
    <definedName name="BExF3JMFX5DILOIFUDIO1HZUK875" hidden="1">#REF!</definedName>
    <definedName name="BExF3NTC4BGZEM6B87TCFX277QCS" hidden="1">#REF!</definedName>
    <definedName name="BExF3Q7NI90WT31QHYSJDIG0LLLJ" hidden="1">#REF!</definedName>
    <definedName name="BExF3QD55TIY1MSBSRK9TUJKBEWO" hidden="1">#REF!</definedName>
    <definedName name="BExF3QT8J6RIF1L3R700MBSKIOKW" hidden="1">#REF!</definedName>
    <definedName name="BExF42SSBVPMLK2UB3B7FPEIY9TU" hidden="1">#REF!</definedName>
    <definedName name="BExF47AOE8W8L2AFGAE8ZAHFZJHE" hidden="1">#REF!</definedName>
    <definedName name="BExF49ZS0Q49Q8R168ONKXV4YI7O" hidden="1">#REF!</definedName>
    <definedName name="BExF4HXSWB50BKYPWA0HTT8W56H6" hidden="1">#REF!</definedName>
    <definedName name="BExF4KHF04IWW4LQ95FHQPFE4Y9K" hidden="1">#REF!</definedName>
    <definedName name="BExF4LU2NV3A47BCWPM3EZXUEH37" hidden="1">#REF!</definedName>
    <definedName name="BExF4MVQM5Y0QRDLDFSKWWTF709C" hidden="1">#REF!</definedName>
    <definedName name="BExF4PVMZYV36E8HOYY06J81AMBI" hidden="1">#REF!</definedName>
    <definedName name="BExF4SF9NEX1FZE9N8EXT89PM54D" hidden="1">#REF!</definedName>
    <definedName name="BExF52GTGP8MHGII4KJ8TJGR8W8U" hidden="1">#REF!</definedName>
    <definedName name="BExF53YR30GKGBFVT2FFPUL71FQC" hidden="1">#REF!</definedName>
    <definedName name="BExF57K7L3UC1I2FSAWURR4SN0UN" hidden="1">#REF!</definedName>
    <definedName name="BExF5D96JEPDW6LV89G2REZJ1ES7" hidden="1">#REF!</definedName>
    <definedName name="BExF5HR2GFV7O8LKG9SJ4BY78LYA" hidden="1">#REF!</definedName>
    <definedName name="BExF5ZFO2A29GHWR5ES64Z9OS16J" hidden="1">#REF!</definedName>
    <definedName name="BExF63S045JO7H2ZJCBTBVH3SUIF" hidden="1">#REF!</definedName>
    <definedName name="BExF642TEGTXCI9A61ZOONJCB0U1" hidden="1">#REF!</definedName>
    <definedName name="BExF67O951CF8UJF3KBDNR0E83C1" hidden="1">#REF!</definedName>
    <definedName name="BExF6EV7I35NVMIJGYTB6E24YVPA" hidden="1">#REF!</definedName>
    <definedName name="BExF6FGUF393KTMBT40S5BYAFG00" hidden="1">#REF!</definedName>
    <definedName name="BExF6GNYXWY8A0SY4PW1B6KJMMTM" hidden="1">#REF!</definedName>
    <definedName name="BExF6IB8K74Z0AFT05GPOKKZW7C9" hidden="1">#REF!</definedName>
    <definedName name="BExF6NUXJI11W2IAZNAM1QWC0459" hidden="1">#REF!</definedName>
    <definedName name="BExF6RR76KNVIXGJOVFO8GDILKGZ" hidden="1">#REF!</definedName>
    <definedName name="BExF6ZE8D5CMPJPRWT6S4HM56LPF" hidden="1">#REF!</definedName>
    <definedName name="BExF76FV8SF7AJK7B35AL7VTZF6D" hidden="1">#REF!</definedName>
    <definedName name="BExF7EOIMC1OYL1N7835KGOI0FIZ" hidden="1">#REF!</definedName>
    <definedName name="BExF7K88K7ASGV6RAOAGH52G04VR" hidden="1">#REF!</definedName>
    <definedName name="BExF7OVDRP3LHNAF2CX4V84CKKIR" hidden="1">#REF!</definedName>
    <definedName name="BExF7QO41X2A2SL8UXDNP99GY7U9" hidden="1">#REF!</definedName>
    <definedName name="BExF81GI8B8WBHXFTET68A9358BR" hidden="1">#REF!</definedName>
    <definedName name="BExGL3IUOBXF5MW2V2JUK394HLQW" hidden="1">#REF!</definedName>
    <definedName name="BExGL97US0Y3KXXASUTVR26XLT70" hidden="1">#REF!</definedName>
    <definedName name="BExGLC7R4C33RO0PID97ZPPVCW4M" hidden="1">#REF!</definedName>
    <definedName name="BExGLFIF7HCFSHNQHKEV6RY0WCO3" hidden="1">#REF!</definedName>
    <definedName name="BExGLTARRL0J772UD2TXEYAVPY6E" hidden="1">#REF!</definedName>
    <definedName name="BExGLVP1IU8K5A8J1340XFMYPR88" hidden="1">#REF!</definedName>
    <definedName name="BExGLYE6RZTAAWHJBG2QFJPTDS2Q" hidden="1">#REF!</definedName>
    <definedName name="BExGM4DZ65OAQP7MA4LN6QMYZOFF" hidden="1">#REF!</definedName>
    <definedName name="BExGMCXCWEC9XNUOEMZ61TMI6CUO" hidden="1">#REF!</definedName>
    <definedName name="BExGMJDGIH0MEPC2TUSFUCY2ROTB" hidden="1">#REF!</definedName>
    <definedName name="BExGMKPW2HPKN0M0XKF3AZ8YP0D6" hidden="1">#REF!</definedName>
    <definedName name="BExGMP2F175LGL6QVSJGP6GKYHHA" hidden="1">#REF!</definedName>
    <definedName name="BExGMPIIP8GKML2VVA8OEFL43NCS" hidden="1">#REF!</definedName>
    <definedName name="BExGMZ3SRIXLXMWBVOXXV3M4U4YL" hidden="1">#REF!</definedName>
    <definedName name="BExGMZ3UBN48IXU1ZEFYECEMZ1IM" hidden="1">#REF!</definedName>
    <definedName name="BExGN4I0QATXNZCLZJM1KH1OIJQH" hidden="1">#REF!</definedName>
    <definedName name="BExGN9FZ2RWCMSY1YOBJKZMNIM9R" hidden="1">#REF!</definedName>
    <definedName name="BExGNDSIMTHOCXXG6QOGR6DA8SGG" hidden="1">#REF!</definedName>
    <definedName name="BExGNJSAU5JD6G5C2PAB0N1Y0RA7" hidden="1">#REF!</definedName>
    <definedName name="BExGNLA94D1SKMWQJNM4A0UAUW4N" hidden="1">#REF!</definedName>
    <definedName name="BExGNLL01R6KH283JPA57WYIBG2K" hidden="1">#REF!</definedName>
    <definedName name="BExGNN2YQ9BDAZXT2GLCSAPXKIM7" hidden="1">#REF!</definedName>
    <definedName name="BExGNSS0CKRPKHO25R3TDBEL2NHX" hidden="1">#REF!</definedName>
    <definedName name="BExGNYH0MO8NOVS85L15G0RWX4GW" hidden="1">#REF!</definedName>
    <definedName name="BExGNZO44DEG8CGIDYSEGDUQ531R" hidden="1">#REF!</definedName>
    <definedName name="BExGO1WZF9Z7LDBQ64HVLM2XPRHY" hidden="1">#REF!</definedName>
    <definedName name="BExGO2O0V6UYDY26AX8OSN72F77N" hidden="1">#REF!</definedName>
    <definedName name="BExGO2YUBOVLYHY1QSIHRE1KLAFV" hidden="1">#REF!</definedName>
    <definedName name="BExGO70E2O70LF46V8T26YFPL4V8" hidden="1">#REF!</definedName>
    <definedName name="BExGOB25QJMQCQE76MRW9X58OIOO" hidden="1">#REF!</definedName>
    <definedName name="BExGODAZKJ9EXMQZNQR5YDBSS525" hidden="1">#REF!</definedName>
    <definedName name="BExGODR8ZSMUC11I56QHSZ686XV5" hidden="1">#REF!</definedName>
    <definedName name="BExGOT6UXUX5FVTAYL9SOBZ1D0II" hidden="1">#REF!</definedName>
    <definedName name="BExGOXJDHUDPDT8I8IVGVW9J0R5Q" hidden="1">#REF!</definedName>
    <definedName name="BExGP388NRBJ6JTGGETXXWIRK04R" hidden="1">#REF!</definedName>
    <definedName name="BExGPA9USXYEWNBILHCD7FSJPVVV" hidden="1">#REF!</definedName>
    <definedName name="BExGPHGT5KDOCMV2EFS4OVKTWBRD" hidden="1">#REF!</definedName>
    <definedName name="BExGPID72Y4Y619LWASUQZKZHJNC" hidden="1">#REF!</definedName>
    <definedName name="BExGPPENQIANVGLVQJ77DK5JPRTB" hidden="1">#REF!</definedName>
    <definedName name="BExGQ1ZU4967P72AHF4V1D0FOL5C" hidden="1">#REF!</definedName>
    <definedName name="BExGQ36ZOMR9GV8T05M605MMOY3Y" hidden="1">#REF!</definedName>
    <definedName name="BExGQ61DTJ0SBFMDFBAK3XZ9O0ZO" hidden="1">#REF!</definedName>
    <definedName name="BExGQ6SG9XEOD0VMBAR22YPZWSTA" hidden="1">#REF!</definedName>
    <definedName name="BExGQGJ1A7LNZUS8QSMOG8UNGLMK" hidden="1">#REF!</definedName>
    <definedName name="BExGQKKQQA7K1F8TV03PRBT1PSAR" hidden="1">#REF!</definedName>
    <definedName name="BExGQL6CO2V92DFELTLZCCBY2K6T" hidden="1">#REF!</definedName>
    <definedName name="BExGQPO7ENFEQC0NC6MC9OZR2LHY" hidden="1">#REF!</definedName>
    <definedName name="BExGQX0H4EZMXBJTKJJE4ICJWN5O" hidden="1">#REF!</definedName>
    <definedName name="BExGR4CW3WRIID17GGX4MI9ZDHFE" hidden="1">#REF!</definedName>
    <definedName name="BExGR65GJX27MU2OL6NI5PB8XVB4" hidden="1">#REF!</definedName>
    <definedName name="BExGR6LQ97HETGS3CT96L4IK0JSH" hidden="1">#REF!</definedName>
    <definedName name="BExGR9ATP2LVT7B9OCPSLJ11H9SX" hidden="1">#REF!</definedName>
    <definedName name="BExGRUKVVKDL8483WI70VN2QZDGD" hidden="1">#REF!</definedName>
    <definedName name="BExGS2IWR5DUNJ1U9PAKIV8CMBNI" hidden="1">#REF!</definedName>
    <definedName name="BExGS69P9FFTEOPDS0MWFKF45G47" hidden="1">#REF!</definedName>
    <definedName name="BExGS6F1JFHM5MUJ1RFO50WP6D05" hidden="1">#REF!</definedName>
    <definedName name="BExGSA5YB5ZGE4NHDVCZ55TQAJTL" hidden="1">#REF!</definedName>
    <definedName name="BExGSCEUCQQVDEEKWJ677QTGUVTE" hidden="1">#REF!</definedName>
    <definedName name="BExGSFUZ95S51YXNTSMA57E2FKO6" hidden="1">#REF!</definedName>
    <definedName name="BExGSQY65LH1PCKKM5WHDW83F35O" hidden="1">#REF!</definedName>
    <definedName name="BExGSYW1GKISF0PMUAK3XJK9PEW9" hidden="1">#REF!</definedName>
    <definedName name="BExGT0DZJB6LSF6L693UUB9EY1VQ" hidden="1">#REF!</definedName>
    <definedName name="BExGTGVFIF8HOQXR54SK065A8M4K" hidden="1">#REF!</definedName>
    <definedName name="BExGTIYX3OWPIINOGY1E4QQYSKHP" hidden="1">#REF!</definedName>
    <definedName name="BExGTKGUN0KUU3C0RL2LK98D8MEK" hidden="1">#REF!</definedName>
    <definedName name="BExGTZ046J7VMUG4YPKFN2K8TWB7" hidden="1">#REF!</definedName>
    <definedName name="BExGU2G9OPRZRIU9YGF6NX9FUW0J" hidden="1">#REF!</definedName>
    <definedName name="BExGU6HTKLRZO8UOI3DTAM5RFDBA" hidden="1">#REF!</definedName>
    <definedName name="BExGUDDZXFFQHAF4UZF8ZB1HO7H6" hidden="1">#REF!</definedName>
    <definedName name="BExGUIBXBRHGM97ZX6GBA4ZDQ79C" hidden="1">#REF!</definedName>
    <definedName name="BExGUM8D91UNPCOO4TKP9FGX85TF" hidden="1">#REF!</definedName>
    <definedName name="BExGUQF9N9FKI7S0H30WUAEB5LPD" hidden="1">#REF!</definedName>
    <definedName name="BExGUR6BA03XPBK60SQUW197GJ5X" hidden="1">#REF!</definedName>
    <definedName name="BExGUVIP60TA4B7X2PFGMBFUSKGX" hidden="1">#REF!</definedName>
    <definedName name="BExGUZKF06F209XL1IZWVJEQ82EE" hidden="1">#REF!</definedName>
    <definedName name="BExGV2EVT380QHD4AP2RL9MR8L5L" hidden="1">#REF!</definedName>
    <definedName name="BExGVV6OOLDQ3TXZK51TTF3YX0WN" hidden="1">#REF!</definedName>
    <definedName name="BExGW0KVS7U0C87XFZ78QW991IEV" hidden="1">#REF!</definedName>
    <definedName name="BExGW2Z7AMPG6H9EXA9ML6EZVGGA" hidden="1">#REF!</definedName>
    <definedName name="BExGWABG5VT5XO1A196RK61AXA8C" hidden="1">#REF!</definedName>
    <definedName name="BExGWEO0JDG84NYLEAV5NSOAGMJZ" hidden="1">#REF!</definedName>
    <definedName name="BExGWLEOC70Z8QAJTPT2PDHTNM4L" hidden="1">#REF!</definedName>
    <definedName name="BExGWNCXLCRTLBVMTXYJ5PHQI6SS" hidden="1">#REF!</definedName>
    <definedName name="BExGX6U988MCFIGDA1282F92U9AA" hidden="1">#REF!</definedName>
    <definedName name="BExGX7FTB1CKAT5HUW6H531FIY6I" hidden="1">#REF!</definedName>
    <definedName name="BExGX9DVACJQIZ4GH6YAD2A7F70O" hidden="1">#REF!</definedName>
    <definedName name="BExGXDVP2S2Y8Z8Q43I78RCIK3DD" hidden="1">#REF!</definedName>
    <definedName name="BExGXJ9W5JU7TT9S0BKL5Y6VVB39" hidden="1">#REF!</definedName>
    <definedName name="BExGXWB73RJ4BASBQTQ8EY0EC1EB" hidden="1">#REF!</definedName>
    <definedName name="BExGXZ0ABB43C7SMRKZHWOSU9EQX" hidden="1">#REF!</definedName>
    <definedName name="BExGY6SU3SYVCJ3AG2ITY59SAZ5A" hidden="1">#REF!</definedName>
    <definedName name="BExGY6YA4P5KMY2VHT0DYK3YTFAX" hidden="1">#REF!</definedName>
    <definedName name="BExGY8G88PVVRYHPHRPJZFSX6HSC" hidden="1">#REF!</definedName>
    <definedName name="BExGYC718HTZ80PNKYPVIYGRJVF6" hidden="1">#REF!</definedName>
    <definedName name="BExGYCNATXZY2FID93B17YWIPPRD" hidden="1">#REF!</definedName>
    <definedName name="BExGYGJJJ3BBCQAOA51WHP01HN73" hidden="1">#REF!</definedName>
    <definedName name="BExGYOS6TV2C72PLRFU8RP1I58GY" hidden="1">#REF!</definedName>
    <definedName name="BExGZ7NXZ0IBS44C2NZ9VMD6T6K2" hidden="1">#REF!</definedName>
    <definedName name="BExGZJ78ZWZCVHZ3BKEKFJZ6MAEO" hidden="1">#REF!</definedName>
    <definedName name="BExGZOLH2QV73J3M9IWDDPA62TP4" hidden="1">#REF!</definedName>
    <definedName name="BExGZP1PWGFKVVVN4YDIS22DZPCR" hidden="1">#REF!</definedName>
    <definedName name="BExH00L21GZX5YJJGVMOAWBERLP5" hidden="1">#REF!</definedName>
    <definedName name="BExH02ZD6VAY1KQLAQYBBI6WWIZB" hidden="1">#REF!</definedName>
    <definedName name="BExH08Z6LQCGGSGSAILMHX4X7JMD" hidden="1">#REF!</definedName>
    <definedName name="BExH0KT9Z8HEVRRQRGQ8YHXRLIJA" hidden="1">#REF!</definedName>
    <definedName name="BExH0M0FDN12YBOCKL3XL2Z7T7Y8" hidden="1">#REF!</definedName>
    <definedName name="BExH0O9G06YPZ5TN9RYT326I1CP2" hidden="1">#REF!</definedName>
    <definedName name="BExH0WNJAKTJRCKMTX8O4KNMIIJM" hidden="1">#REF!</definedName>
    <definedName name="BExH12Y4WX542WI3ZEM15AK4UM9J" hidden="1">#REF!</definedName>
    <definedName name="BExH1FDTQXR9QQ31WDB7OPXU7MPT" hidden="1">#REF!</definedName>
    <definedName name="BExH1FOMEUIJNIDJAUY0ZQFBJSY9" hidden="1">#REF!</definedName>
    <definedName name="BExH1JFFHEBFX9BWJMNIA3N66R3Z" hidden="1">#REF!</definedName>
    <definedName name="BExH1Z0GIUSVTF2H1G1I3PDGBNK2" hidden="1">#REF!</definedName>
    <definedName name="BExH225UTM6S9FW4MUDZS7F1PQSH" hidden="1">#REF!</definedName>
    <definedName name="BExH23271RF7AYZ542KHQTH68GQ7" hidden="1">#REF!</definedName>
    <definedName name="BExH2GJQR4JALNB314RY0LDI49VH" hidden="1">#REF!</definedName>
    <definedName name="BExH2JZR49T7644JFVE7B3N7RZM9" hidden="1">#REF!</definedName>
    <definedName name="BExH2UHF0QTJG107MULYB16WBJM9" hidden="1">#REF!</definedName>
    <definedName name="BExH2WKXV8X5S2GSBBTWGI0NLNAH" hidden="1">#REF!</definedName>
    <definedName name="BExH2XS1UFYFGU0S0EBXX90W2WE8" hidden="1">#REF!</definedName>
    <definedName name="BExH2XS2TND9SB0GC295R4FP6K5Y" hidden="1">#REF!</definedName>
    <definedName name="BExH2ZA0SZ4SSITL50NA8LZ3OEX6" hidden="1">#REF!</definedName>
    <definedName name="BExH31Z3JNVJPESWKXHILGXZHP2M" hidden="1">#REF!</definedName>
    <definedName name="BExH37DBFVMCRIQ2G5KSAOA7MQTW" hidden="1">#REF!</definedName>
    <definedName name="BExH3E9HZ3QJCDZW7WI7YACFQCHE" hidden="1">#REF!</definedName>
    <definedName name="BExH3IRB6764RQ5HBYRLH6XCT29X" hidden="1">#REF!</definedName>
    <definedName name="BExIG2U8V6RSB47SXLCQG3Q68YRO" hidden="1">#REF!</definedName>
    <definedName name="BExIGJBO8R13LV7CZ7C1YCP974NN" hidden="1">#REF!</definedName>
    <definedName name="BExIGWT86FPOEYTI8GXCGU5Y3KGK" hidden="1">#REF!</definedName>
    <definedName name="BExIHBHXA7E7VUTBVHXXXCH3A5CL" hidden="1">#REF!</definedName>
    <definedName name="BExIHPQCQTGEW8QOJVIQ4VX0P6DX" hidden="1">#REF!</definedName>
    <definedName name="BExII1KN91Q7DLW0UB7W2TJ5ACT9" hidden="1">#REF!</definedName>
    <definedName name="BExII2RSCZWFKDD7K23V8TH249UR" hidden="1">#REF!</definedName>
    <definedName name="BExII50LI8I0CDOOZEMIVHVA2V95" hidden="1">#REF!</definedName>
    <definedName name="BExII7PQPONZTNI76JBES47GLCTX" hidden="1">#REF!</definedName>
    <definedName name="BExIINLJJ1P2YTGDI7SFQPK52S5K"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FGZJ5ED9D6KAY4PGQYLELAX" hidden="1">#REF!</definedName>
    <definedName name="BExIJQK80ZEKSTV62E59AYJYUNLI" hidden="1">#REF!</definedName>
    <definedName name="BExIJRLX3M0YQLU1D5Y9V7HM5QNM"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KHOM6VKCL04V0TQA9SACS5S1" hidden="1">#REF!</definedName>
    <definedName name="BExIKHTXPZR5A8OHB6HDP6QWDHAD" hidden="1">#REF!</definedName>
    <definedName name="BExIKMMJOETSAXJYY1SIKM58LMA2" hidden="1">#REF!</definedName>
    <definedName name="BExIKRF6AQ6VOO9KCIWSM6FY8M7D" hidden="1">#REF!</definedName>
    <definedName name="BExIKTYZESFT3LC0ASFMFKSE0D1X" hidden="1">#REF!</definedName>
    <definedName name="BExIKXVA6M8K0PTRYAGXS666L335" hidden="1">#REF!</definedName>
    <definedName name="BExIL0PMZ2SXK9R6MLP43KBU1J2P" hidden="1">#REF!</definedName>
    <definedName name="BExILAAXRTRAD18K74M6MGUEEPUM" hidden="1">#REF!</definedName>
    <definedName name="BExILG5F338C0FFLMVOKMKF8X5ZP" hidden="1">#REF!</definedName>
    <definedName name="BExILGQTQM0HOD0BJI90YO7GOIN3" hidden="1">#REF!</definedName>
    <definedName name="BExIM62MNWLLEPJMKIAKQNQT4GAF" hidden="1">#REF!</definedName>
    <definedName name="BExIM9DBUB7ZGF4B20FVUO9QGOX2" hidden="1">#REF!</definedName>
    <definedName name="BExIMAV9S57F5FZRFVFNKCZVHBSN" hidden="1">#REF!</definedName>
    <definedName name="BExIMGK9Z94TFPWWZFMD10HV0IF6" hidden="1">#REF!</definedName>
    <definedName name="BExIMPEGKG18TELVC33T4OQTNBWC" hidden="1">#REF!</definedName>
    <definedName name="BExIMRY4XRNSIH5IHEN71126DJ6L" hidden="1">#REF!</definedName>
    <definedName name="BExIN4OR435DL1US13JQPOQK8GD5" hidden="1">#REF!</definedName>
    <definedName name="BExINI6A7H3KSFRFA6UBBDPKW37F" hidden="1">#REF!</definedName>
    <definedName name="BExINIMK8XC3JOBT2EXYFHHH52H0" hidden="1">#REF!</definedName>
    <definedName name="BExINLX401ZKEGWU168DS4JUM2J6" hidden="1">#REF!</definedName>
    <definedName name="BExINMYYJO1FTV1CZF6O5XCFAMQX" hidden="1">#REF!</definedName>
    <definedName name="BExINP2H4KI05FRFV5PKZFE00HKO" hidden="1">#REF!</definedName>
    <definedName name="BExINZELVWYGU876QUUZCIMXPBQC" hidden="1">#REF!</definedName>
    <definedName name="BExIO7HYE8Q5WZOFJT6SP6YKMHXN" hidden="1">#REF!</definedName>
    <definedName name="BExIOCQUQHKUU1KONGSDOLQTQEIC" hidden="1">#REF!</definedName>
    <definedName name="BExIOFL8Y5O61VLKTB4H20IJNWS1" hidden="1">#REF!</definedName>
    <definedName name="BExIOMBXRW5NS4ZPYX9G5QREZ5J6" hidden="1">#REF!</definedName>
    <definedName name="BExIORA3GK78T7C7SNBJJUONJ0LS" hidden="1">#REF!</definedName>
    <definedName name="BExIORFDXP4AVIEBLSTZ8ETSXMNM" hidden="1">#REF!</definedName>
    <definedName name="BExIOTZ5EFZ2NASVQ05RH15HRSW6" hidden="1">#REF!</definedName>
    <definedName name="BExIP8YNN6UUE1GZ223SWH7DLGKO" hidden="1">#REF!</definedName>
    <definedName name="BExIPAB4AOL592OJCC1CFAXTLF1A" hidden="1">#REF!</definedName>
    <definedName name="BExIPB25DKX4S2ZCKQN7KWSC3JBF" hidden="1">#REF!</definedName>
    <definedName name="BExIPDLT8JYAMGE5HTN4D1YHZF3V" hidden="1">#REF!</definedName>
    <definedName name="BExIPG040Q08EWIWL6CAVR3GRI43" hidden="1">#REF!</definedName>
    <definedName name="BExIPKNFUDPDKOSH5GHDVNA8D66S" hidden="1">#REF!</definedName>
    <definedName name="BExIPVVYR03NM9IJZ7DTMIQNEEPI" hidden="1">#REF!</definedName>
    <definedName name="BExIQ1VS9A2FHVD9TUHKG9K8EVVP" hidden="1">#REF!</definedName>
    <definedName name="BExIQ3J19L30PSQ2CXNT6IHW0I7V" hidden="1">#REF!</definedName>
    <definedName name="BExIQ3OJ7M04XCY276IO0LJA5XUK" hidden="1">#REF!</definedName>
    <definedName name="BExIQ5S19ITB0NDRUN4XV7B905ED" hidden="1">#REF!</definedName>
    <definedName name="BExIQ9TMQT2EIXSVQW7GVSOAW2VJ" hidden="1">#REF!</definedName>
    <definedName name="BExIQBMDE1L6J4H27K1FMSHQKDSE" hidden="1">#REF!</definedName>
    <definedName name="BExIQE65LVXUOF3UZFO7SDHFJH22" hidden="1">#REF!</definedName>
    <definedName name="BExIQG9OO2KKBOWTMD1OXY36TEGA" hidden="1">#REF!</definedName>
    <definedName name="BExIQX1XBB31HZTYEEVOBSE3C5A6" hidden="1">#REF!</definedName>
    <definedName name="BExIQYP5T1TPAQYW7QU1Q98BKX7W" hidden="1">#REF!</definedName>
    <definedName name="BExIR2ALYRP9FW99DK2084J7IIDC" hidden="1">#REF!</definedName>
    <definedName name="BExIR8FQETPTQYW37DBVDWG3J4JW" hidden="1">#REF!</definedName>
    <definedName name="BExIRAJA8BIYFEQX9SKFQFIC0OLX" hidden="1">#REF!</definedName>
    <definedName name="BExIRRBGTY01OQOI3U5SW59RFDFI" hidden="1">#REF!</definedName>
    <definedName name="BExIRYIEQ4YV7Y2M52BLPO0UK7G7" hidden="1">#REF!</definedName>
    <definedName name="BExIS4T0DRF57HYO7OGG72KBOFOI" hidden="1">#REF!</definedName>
    <definedName name="BExIS77BJDDK18PGI9DSEYZPIL7P" hidden="1">#REF!</definedName>
    <definedName name="BExIS8USL1T3Z97CZ30HJ98E2GXQ" hidden="1">#REF!</definedName>
    <definedName name="BExISC5B700MZUBFTQ9K4IKTF7HR" hidden="1">#REF!</definedName>
    <definedName name="BExISDHXS49S1H56ENBPRF1NLD5C" hidden="1">#REF!</definedName>
    <definedName name="BExISM1JLV54A21A164IURMPGUMU" hidden="1">#REF!</definedName>
    <definedName name="BExISMMX8ORF791U8JHF2428JKW8" hidden="1">#REF!</definedName>
    <definedName name="BExISOAC5RKOS9WGUQYTCHFST3QA" hidden="1">#REF!</definedName>
    <definedName name="BExISRFKJYUZ4AKW44IJF7RF9Y90" hidden="1">#REF!</definedName>
    <definedName name="BExIT1MK8TBAK3SNP36A8FKDQSOK" hidden="1">#REF!</definedName>
    <definedName name="BExIT5O4N9JS8QNV336RO5SP9VD3" hidden="1">#REF!</definedName>
    <definedName name="BExITBNYANV2S8KD56GOGCKW393R" hidden="1">#REF!</definedName>
    <definedName name="BExIUD4OJGH65NFNQ4VMCE3R4J1X" hidden="1">#REF!</definedName>
    <definedName name="BExIULIMA32E2XQ1NXFN0260S53F"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6Y68EZ6N2YHXMELXG33GRVA" hidden="1">#REF!</definedName>
    <definedName name="BExIVC6WZMHRBRGIBUVX0CO2RK05" hidden="1">#REF!</definedName>
    <definedName name="BExIVCXWL6H5LD9DHDIA4F5U9TQL" hidden="1">#REF!</definedName>
    <definedName name="BExIVMOIPSEWSIHIDDLOXESQ28A0" hidden="1">#REF!</definedName>
    <definedName name="BExIVNVNJX9BYDLC88NG09YF5XQ6" hidden="1">#REF!</definedName>
    <definedName name="BExIVQVKLMGSRYT1LFZH0KUIA4OR" hidden="1">#REF!</definedName>
    <definedName name="BExIVYTFI35KNR2XSA6N8OJYUTUR" hidden="1">#REF!</definedName>
    <definedName name="BExIWB3SY3WRIVIOF988DNNODBOA" hidden="1">#REF!</definedName>
    <definedName name="BExIWB99CG0H52LRD6QWPN4L6DV2" hidden="1">#REF!</definedName>
    <definedName name="BExIWG1W7XP9DFYYSZAIOSHM0QLQ" hidden="1">#REF!</definedName>
    <definedName name="BExIWH3KUK94B7833DD4TB0Y6KP9" hidden="1">#REF!</definedName>
    <definedName name="BExIWKE9MGIDWORBI43AWTUNYFAN" hidden="1">#REF!</definedName>
    <definedName name="BExIX34PM5DBTRHRQWP6PL6WIX88" hidden="1">#REF!</definedName>
    <definedName name="BExIX4H6LL7HVR7M02Y3F3RPPCJ8" hidden="1">#REF!</definedName>
    <definedName name="BExIX5OAP9KSUE5SIZCW9P39Q4WE" hidden="1">#REF!</definedName>
    <definedName name="BExIXGRJPVJMUDGSG7IHPXPNO69B" hidden="1">#REF!</definedName>
    <definedName name="BExIXM5R87ZL3FHALWZXYCPHGX3E" hidden="1">#REF!</definedName>
    <definedName name="BExIXS036ZCKT2Z8XZKLZ8PFWQGL" hidden="1">#REF!</definedName>
    <definedName name="BExIXY5CF9PFM0P40AZ4U51TMWV0" hidden="1">#REF!</definedName>
    <definedName name="BExIYEXJBK8JDWIRSVV4RJSKZVV1" hidden="1">#REF!</definedName>
    <definedName name="BExIYI2RH0K4225XO970K2IQ1E79" hidden="1">#REF!</definedName>
    <definedName name="BExIYMPZ0KS2KOJFQAUQJ77L7701" hidden="1">#REF!</definedName>
    <definedName name="BExIYO2KO736PNFCYSAX1AN112PQ" hidden="1">#REF!</definedName>
    <definedName name="BExIYP9Q6FV9T0R9G3UDKLS4TTYX" hidden="1">#REF!</definedName>
    <definedName name="BExIYZGLDQ1TN7BIIN4RLDP31GIM" hidden="1">#REF!</definedName>
    <definedName name="BExIZ1UWYP2WK9SWVTJ6JBH53JZS" hidden="1">#REF!</definedName>
    <definedName name="BExIZ4K0EZJK6PW3L8SVKTJFSWW9" hidden="1">#REF!</definedName>
    <definedName name="BExIZAECOEZGBAO29QMV14E6XDIV" hidden="1">#REF!</definedName>
    <definedName name="BExIZKVXYD5O2JBU81F2UFJZLLSI" hidden="1">#REF!</definedName>
    <definedName name="BExIZPZDHC8HGER83WHCZAHOX7LK" hidden="1">#REF!</definedName>
    <definedName name="BExIZY2PUZ0OF9YKK1B13IW0VS6G" hidden="1">#REF!</definedName>
    <definedName name="BExJ08KBRR2XMWW3VZMPSQKXHZUH" hidden="1">#REF!</definedName>
    <definedName name="BExJ0DYJWXGE7DA39PYL3WM05U9O" hidden="1">#REF!</definedName>
    <definedName name="BExJ0MY8SY5J5V50H3UKE78ODTVB" hidden="1">#REF!</definedName>
    <definedName name="BExJ0YC98G37ML4N8FLP8D95EFRF" hidden="1">#REF!</definedName>
    <definedName name="BExKCDYKAEV45AFXHVHZZ62E5BM3" hidden="1">#REF!</definedName>
    <definedName name="BExKDKO0W4AGQO1V7K6Q4VM750FT" hidden="1">#REF!</definedName>
    <definedName name="BExKDLF10G7W77J87QWH3ZGLUCLW" hidden="1">#REF!</definedName>
    <definedName name="BExKEFE0I3MT6ZLC4T1L9465HKTN" hidden="1">#REF!</definedName>
    <definedName name="BExKEK6O5BVJP4VY02FY7JNAZ6BT" hidden="1">#REF!</definedName>
    <definedName name="BExKEKXK6E6QX339ELPXDIRZSJE0" hidden="1">#REF!</definedName>
    <definedName name="BExKEOOIBMP7N8033EY2CJYCBX6H" hidden="1">#REF!</definedName>
    <definedName name="BExKERDL3T7W8Z4N7DP09ULLFR4N" hidden="1">#REF!</definedName>
    <definedName name="BExKEW0RR5LA3VC46A2BEOOMQE56" hidden="1">#REF!</definedName>
    <definedName name="BExKFA3VI1CZK21SM0N3LZWT9LA1" hidden="1">#REF!</definedName>
    <definedName name="BExKFINBFV5J2NFRCL4YUO3YF0ZE" hidden="1">#REF!</definedName>
    <definedName name="BExKFISRBFACTAMJSALEYMY66F6X" hidden="1">#REF!</definedName>
    <definedName name="BExKFOSK5DJ151C4E8544UWMYTOC" hidden="1">#REF!</definedName>
    <definedName name="BExKFYJC4EVEV54F82K6VKP7Q3OU" hidden="1">#REF!</definedName>
    <definedName name="BExKG4IYHBKQQ8J8FN10GB2IKO33" hidden="1">#REF!</definedName>
    <definedName name="BExKGF0L44S78D33WMQ1A75TRKB9" hidden="1">#REF!</definedName>
    <definedName name="BExKGFRN31B3G20LMQ4LRF879J68" hidden="1">#REF!</definedName>
    <definedName name="BExKGJD3U3ADZILP20U3EURP0UQP" hidden="1">#REF!</definedName>
    <definedName name="BExKGNK5YGKP0YHHTAAOV17Z9EIM" hidden="1">#REF!</definedName>
    <definedName name="BExKGV77YH9YXIQTRKK2331QGYKF" hidden="1">#REF!</definedName>
    <definedName name="BExKH3FTZ5VGTB86W9M4AB39R0G8" hidden="1">#REF!</definedName>
    <definedName name="BExKH3FV5U5O6XZM7STS3NZKQFGJ" hidden="1">#REF!</definedName>
    <definedName name="BExKHAMUH8NR3HRV0V6FHJE3ROLN" hidden="1">#REF!</definedName>
    <definedName name="BExKHCFKOWFHO2WW0N7Y5XDXEWAO" hidden="1">#REF!</definedName>
    <definedName name="BExKHIVLONZ46HLMR50DEXKEUNEP" hidden="1">#REF!</definedName>
    <definedName name="BExKHKDK2PRBCUJS8TEDP8K3VODQ" hidden="1">#REF!</definedName>
    <definedName name="BExKHPM9XA0ADDK7TUR0N38EXWEP" hidden="1">#REF!</definedName>
    <definedName name="BExKI4076KXCDE5KXL79KT36OKLO" hidden="1">#REF!</definedName>
    <definedName name="BExKI7LO70WYISR7Q0Y1ZDWO9M3B" hidden="1">#REF!</definedName>
    <definedName name="BExKIB1U6HN2IB684PT288GX3ICO" hidden="1">#REF!</definedName>
    <definedName name="BExKIGQV6TXIZG039HBOJU62WP2U" hidden="1">#REF!</definedName>
    <definedName name="BExKILE008SF3KTAN8WML3XKI1NZ" hidden="1">#REF!</definedName>
    <definedName name="BExKINSBB6RS7I489QHMCOMU4Z2X" hidden="1">#REF!</definedName>
    <definedName name="BExKIU87ZKSOC2DYZWFK6SAK9I8E" hidden="1">#REF!</definedName>
    <definedName name="BExKJ449HLYX2DJ9UF0H9GTPSQ73" hidden="1">#REF!</definedName>
    <definedName name="BExKJAUYKQFHAGHYNBB8NPE19YLL" hidden="1">#REF!</definedName>
    <definedName name="BExKJELX2RUC8UEC56IZPYYZXHA7" hidden="1">#REF!</definedName>
    <definedName name="BExKJINMXS61G2TZEXCJAWVV4F57" hidden="1">#REF!</definedName>
    <definedName name="BExKJK5ME8KB7HA0180L7OUZDDGV" hidden="1">#REF!</definedName>
    <definedName name="BExKJN5IF0VMDILJ5K8ZENF2QYV1" hidden="1">#REF!</definedName>
    <definedName name="BExKJOY9D543S3WGW9K74B8QM8TJ" hidden="1">#REF!</definedName>
    <definedName name="BExKJQQTMBNE8Y9XXECU3VJ6SM0M" hidden="1">#REF!</definedName>
    <definedName name="BExKJUSJPFUIK20FTVAFJWR2OUYX" hidden="1">#REF!</definedName>
    <definedName name="BExKK8VP5RS3D0UXZVKA37C4SYBP" hidden="1">#REF!</definedName>
    <definedName name="BExKKIM9NPF6B3SPMPIQB27HQME4" hidden="1">#REF!</definedName>
    <definedName name="BExKKIX1BCBQ4R3K41QD8NTV0OV0" hidden="1">#REF!</definedName>
    <definedName name="BExKKQ3ZWADYV03YHMXDOAMU90EB" hidden="1">#REF!</definedName>
    <definedName name="BExKKUGD2HMJWQEYZ8H3X1BMXFS9" hidden="1">#REF!</definedName>
    <definedName name="BExKKX05KCZZZPKOR1NE5A8RGVT4" hidden="1">#REF!</definedName>
    <definedName name="BExKLD6S9L66QYREYHBE5J44OK7X" hidden="1">#REF!</definedName>
    <definedName name="BExKLEZK32L28GYJWVO63BZ5E1JD" hidden="1">#REF!</definedName>
    <definedName name="BExKLLKVVHT06LA55JB2FC871DC5" hidden="1">#REF!</definedName>
    <definedName name="BExKMWBX4EH3EYJ07UFEM08NB40Z" hidden="1">#REF!</definedName>
    <definedName name="BExKNBGV2IR3S7M0BX4810KZB4V3" hidden="1">#REF!</definedName>
    <definedName name="BExKNCTBZTSY3MO42VU5PLV6YUHZ" hidden="1">#REF!</definedName>
    <definedName name="BExKNGV2YY749C42AQ2T9QNIE5C3" hidden="1">#REF!</definedName>
    <definedName name="BExKNV8UOHVWEHDJWI2WMJ9X6QHZ"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438WZ8FKOU00NURGFMOYXWN" hidden="1">#REF!</definedName>
    <definedName name="BExKODIZGWW2EQD0FEYW6WK6XLCM" hidden="1">#REF!</definedName>
    <definedName name="BExKOPO2HPWVQGAKW8LOZMPIDEFG" hidden="1">#REF!</definedName>
    <definedName name="BExKPEZP0QTKOTLIMMIFSVTHQEEK" hidden="1">#REF!</definedName>
    <definedName name="BExKPL4TH85ZH4PCCDR8O2MX2UKL" hidden="1">#REF!</definedName>
    <definedName name="BExKPLQJX0HJ8OTXBXH9IC9J2V0W" hidden="1">#REF!</definedName>
    <definedName name="BExKPN8C7GN36ZJZHLOB74LU6KT0" hidden="1">#REF!</definedName>
    <definedName name="BExKPX9VZ1J5021Q98K60HMPJU58" hidden="1">#REF!</definedName>
    <definedName name="BExKQJGAAWNM3NT19E9I0CQDBTU0" hidden="1">#REF!</definedName>
    <definedName name="BExKQM5GJ1ZN5REKFE7YVBQ0KXWF" hidden="1">#REF!</definedName>
    <definedName name="BExKQMQZN2OES9G881QMRLVUIK4J" hidden="1">#REF!</definedName>
    <definedName name="BExKQOEA7HV9U5DH9C8JXFD62EKH" hidden="1">#REF!</definedName>
    <definedName name="BExKQQ71278061G7ZFYGPWOMOMY2" hidden="1">#REF!</definedName>
    <definedName name="BExKQTXRG3ECU8NT47UR7643LO5G" hidden="1">#REF!</definedName>
    <definedName name="BExKQVL7HPOIZ4FHANDFMVOJLEPR" hidden="1">#REF!</definedName>
    <definedName name="BExKR32XG1WY77WDT8KW9FJPGQTU" hidden="1">#REF!</definedName>
    <definedName name="BExKR7KS79K5WXYJKKYLVDXMU5EL" hidden="1">#REF!</definedName>
    <definedName name="BExKR8RZSEHW184G0Z56B4EGNU72" hidden="1">#REF!</definedName>
    <definedName name="BExKRVUSQ6PA7ZYQSTEQL3X7PB9P" hidden="1">#REF!</definedName>
    <definedName name="BExKRY3KZ7F7RB2KH8HXSQ85IEQO" hidden="1">#REF!</definedName>
    <definedName name="BExKSA37DZTCK6H13HPIKR0ZFVL8" hidden="1">#REF!</definedName>
    <definedName name="BExKSFMOMSZYDE0WNC94F40S6636" hidden="1">#REF!</definedName>
    <definedName name="BExKSHQ9K79S8KYUWIV5M5LAHHF1" hidden="1">#REF!</definedName>
    <definedName name="BExKSIS3VA1NCEFCZZSIK8B3YIBZ" hidden="1">#REF!</definedName>
    <definedName name="BExKSJTWG9L3FCX8FLK4EMUJMF27" hidden="1">#REF!</definedName>
    <definedName name="BExKSU0MKNAVZYYPKCYTZDWQX4R8" hidden="1">#REF!</definedName>
    <definedName name="BExKSX60G1MUS689FXIGYP2F7C62" hidden="1">#REF!</definedName>
    <definedName name="BExKT2UZ7Y2VWF5NQE18SJRLD2RN" hidden="1">#REF!</definedName>
    <definedName name="BExKT3GJFNGAM09H5F615E36A38C" hidden="1">#REF!</definedName>
    <definedName name="BExKTQZGN8GI3XGSEXMPCCA3S19H" hidden="1">#REF!</definedName>
    <definedName name="BExKTUKYYU0F6TUW1RXV24LRAZFE" hidden="1">#REF!</definedName>
    <definedName name="BExKTYH859J348IG248FZQU1XEHB" hidden="1">#REF!</definedName>
    <definedName name="BExKU3FBLHQBIUTN6XEZW5GC9OG1" hidden="1">#REF!</definedName>
    <definedName name="BExKU40S5XKM3Z4B40TZV1PF9GR0" hidden="1">#REF!</definedName>
    <definedName name="BExKU82I99FEUIZLODXJDOJC96CQ" hidden="1">#REF!</definedName>
    <definedName name="BExKUDM0DFSCM3D91SH0XLXJSL18" hidden="1">#REF!</definedName>
    <definedName name="BExKULEKJLA77AUQPDUHSM94Y76Z" hidden="1">#REF!</definedName>
    <definedName name="BExKV08R85MKI3MAX9E2HERNQUNL" hidden="1">#REF!</definedName>
    <definedName name="BExKV4AAUNNJL5JWD7PX6BFKVS6O" hidden="1">#REF!</definedName>
    <definedName name="BExKV6ZF9ASVV1F87PHXXTBSVAR4"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KWSTSG9JNRVU9ZJQ9FEG3Y1OV" hidden="1">#REF!</definedName>
    <definedName name="BExM9NUG3Q31X01AI9ZJCZIX25CS" hidden="1">#REF!</definedName>
    <definedName name="BExM9OG182RP30MY23PG49LVPZ1C" hidden="1">#REF!</definedName>
    <definedName name="BExMA64MW1S18NH8DCKPCCEI5KCB" hidden="1">#REF!</definedName>
    <definedName name="BExMALEWFUEM8Y686IT03ECURUBR" hidden="1">#REF!</definedName>
    <definedName name="BExMAR3XSK6RSFLHP7ZX1EWGHASI" hidden="1">#REF!</definedName>
    <definedName name="BExMAXJS82ZJ8RS22VLE0V0LDUII" hidden="1">#REF!</definedName>
    <definedName name="BExMB3EAYJYAILKVVTPV073E9LPF" hidden="1">#REF!</definedName>
    <definedName name="BExMB4QRS0R3MTB4CMUHFZ84LNZQ" hidden="1">#REF!</definedName>
    <definedName name="BExMBC35WKQY5CWQJLV4D05O6971" hidden="1">#REF!</definedName>
    <definedName name="BExMBFTZV4Q1A5KG25C1N9PHQNSW" hidden="1">#REF!</definedName>
    <definedName name="BExMBK6ISK3U7KHZKUJXIDKGF6VW" hidden="1">#REF!</definedName>
    <definedName name="BExMBYPQDG9AYDQ5E8IECVFREPO6" hidden="1">[27]Balance_sheet!#REF!</definedName>
    <definedName name="BExMC8AZUTX8LG89K2JJR7ZG62XX" hidden="1">#REF!</definedName>
    <definedName name="BExMCA96YR10V72G2R0SCIKPZLIZ" hidden="1">#REF!</definedName>
    <definedName name="BExMCB5JU5I2VQDUBS4O42BTEVKI" hidden="1">#REF!</definedName>
    <definedName name="BExMCFSQFSEMPY5IXDIRKZDASDBR" hidden="1">#REF!</definedName>
    <definedName name="BExMCL6XHPEOI67XUMW2YGFN7ME4" hidden="1">#REF!</definedName>
    <definedName name="BExMCMZOEYWVOOJ98TBHTTCS7XB8" hidden="1">#REF!</definedName>
    <definedName name="BExMCS8EF2W3FS9QADNKREYSI8P0" hidden="1">#REF!</definedName>
    <definedName name="BExMCUS7GSOM96J0HJ7EH0FFM2AC" hidden="1">#REF!</definedName>
    <definedName name="BExMCYTT6TVDWMJXO1NZANRTVNAN" hidden="1">#REF!</definedName>
    <definedName name="BExMD5F6IAV108XYJLXUO9HD0IT6" hidden="1">#REF!</definedName>
    <definedName name="BExMDANV66W9T3XAXID40XFJ0J93" hidden="1">#REF!</definedName>
    <definedName name="BExMDGD1KQP7NNR78X2ZX4FCBQ1S" hidden="1">#REF!</definedName>
    <definedName name="BExMDIRDK0DI8P86HB7WPH8QWLSQ" hidden="1">#REF!</definedName>
    <definedName name="BExMDPI2FVMORSWDDCVAJ85WYAYO" hidden="1">#REF!</definedName>
    <definedName name="BExMDUWB7VWHFFR266QXO46BNV2S" hidden="1">#REF!</definedName>
    <definedName name="BExME2U47N8LZG0BPJ49ANY5QVV2" hidden="1">#REF!</definedName>
    <definedName name="BExME88DH5DUKMUFI9FNVECXFD2E" hidden="1">#REF!</definedName>
    <definedName name="BExME9A7MOGAK7YTTQYXP5DL6VYA" hidden="1">#REF!</definedName>
    <definedName name="BExMEAHD3040TSAOT2GKLFW6BZZ7" hidden="1">#REF!</definedName>
    <definedName name="BExMEOV9YFRY5C3GDLU60GIX10BY" hidden="1">#REF!</definedName>
    <definedName name="BExMEY09ESM4H2YGKEQQRYUD114R" hidden="1">#REF!</definedName>
    <definedName name="BExMF4G4IUPQY1Y5GEY5N3E04CL6" hidden="1">#REF!</definedName>
    <definedName name="BExMF9UIGYMOAQK0ELUWP0S0HZZY" hidden="1">#REF!</definedName>
    <definedName name="BExMFDLBSWFMRDYJ2DZETI3EXKN2" hidden="1">#REF!</definedName>
    <definedName name="BExMFLDTMRTCHKA37LQW67BG8D5C" hidden="1">#REF!</definedName>
    <definedName name="BExMG9NSK30KD01QX0UBN2VNRTG4" hidden="1">#REF!</definedName>
    <definedName name="BExMGG3PFIHPHX7NXB7HDFI3N12L" hidden="1">#REF!</definedName>
    <definedName name="BExMGR6YDK9UWDY45SH2FUQDZVO1" hidden="1">#REF!</definedName>
    <definedName name="BExMH3H9TW5TJCNU5Z1EWXP3BAEP" hidden="1">#REF!</definedName>
    <definedName name="BExMHORC10YWP28ID5J3N2UYLT2J" hidden="1">#REF!</definedName>
    <definedName name="BExMHOWPB34KPZ76M2KIX2C9R2VB" hidden="1">#REF!</definedName>
    <definedName name="BExMHSSYC6KVHA3QDTSYPN92TWMI" hidden="1">#REF!</definedName>
    <definedName name="BExMI0WA793SF41LQ40A28U8OXQY" hidden="1">#REF!</definedName>
    <definedName name="BExMI3AJ9477KDL4T9DHET4LJJTW" hidden="1">#REF!</definedName>
    <definedName name="BExMI6L9KX05GAK523JFKICJMTA5" hidden="1">#REF!</definedName>
    <definedName name="BExMI6QQ20XHD0NWJUN741B37182" hidden="1">#REF!</definedName>
    <definedName name="BExMI8JB94SBD9EMNJEK7Y2T6GYU" hidden="1">#REF!</definedName>
    <definedName name="BExMI8OS85YTW3KYVE4YD0R7Z6UV" hidden="1">#REF!</definedName>
    <definedName name="BExMIBOOZU40JS3F89OMPSRCE9MM" hidden="1">#REF!</definedName>
    <definedName name="BExMIIQ5MBWSIHTFWAQADXMZC22Q" hidden="1">#REF!</definedName>
    <definedName name="BExMIL4I2GE866I25CR5JBLJWJ6A" hidden="1">#REF!</definedName>
    <definedName name="BExMIRKIPF27SNO82SPFSB3T5U17" hidden="1">#REF!</definedName>
    <definedName name="BExMIV0KC8555D5E42ZGWG15Y0MO" hidden="1">#REF!</definedName>
    <definedName name="BExMIZT6AN7E6YMW2S87CTCN2UXH" hidden="1">#REF!</definedName>
    <definedName name="BExMJ15T9F3475M0896SG60TN0SR" hidden="1">#REF!</definedName>
    <definedName name="BExMJBHZ0TPDFILGTHUOLZUZK4W6" hidden="1">#REF!</definedName>
    <definedName name="BExMJNC8ZFB9DRFOJ961ZAJ8U3A8" hidden="1">#REF!</definedName>
    <definedName name="BExMJTBV8A3D31W2IQHP9RDFPPHQ" hidden="1">#REF!</definedName>
    <definedName name="BExMK2RTXN4QJWEUNX002XK8VQP8" hidden="1">#REF!</definedName>
    <definedName name="BExMKBGQDUZ8AWXYHA3QVMSDVZ3D" hidden="1">#REF!</definedName>
    <definedName name="BExMKBM1467553LDFZRRKVSHN374" hidden="1">#REF!</definedName>
    <definedName name="BExMKGK5FJUC0AU8MABRGDC5ZM70" hidden="1">#REF!</definedName>
    <definedName name="BExMKR1RQ78C8AN3WN9V5FJJ3S8B" hidden="1">#REF!</definedName>
    <definedName name="BExMKTW7R5SOV4PHAFGHU3W73DYE" hidden="1">#REF!</definedName>
    <definedName name="BExMKU7051J2W1RQXGZGE62NBRUZ" hidden="1">#REF!</definedName>
    <definedName name="BExMKUN3WPECJR2XRID2R7GZRGNX" hidden="1">#REF!</definedName>
    <definedName name="BExMKZ535P011X4TNV16GCOH4H21" hidden="1">#REF!</definedName>
    <definedName name="BExML3XQNDIMX55ZCHHXKUV3D6E6" hidden="1">#REF!</definedName>
    <definedName name="BExML5QGSWHLI18BGY4CGOTD3UWH" hidden="1">#REF!</definedName>
    <definedName name="BExMLO5Z61RE85X8HHX2G4IU3AZW" hidden="1">#REF!</definedName>
    <definedName name="BExMLVI7UORSHM9FMO8S2EI0TMTS" hidden="1">#REF!</definedName>
    <definedName name="BExMM5UCOT2HSSN0ZIPZW55GSOVO" hidden="1">#REF!</definedName>
    <definedName name="BExMM8ZRS5RQ8H1H55RVPVTDL5NL" hidden="1">#REF!</definedName>
    <definedName name="BExMMH8EAZB09XXQ5X4LR0P4NHG9" hidden="1">#REF!</definedName>
    <definedName name="BExMMIQH5BABNZVCIQ7TBCQ10AY5" hidden="1">#REF!</definedName>
    <definedName name="BExMMNIZ2T7M22WECMUQXEF4NJ71" hidden="1">#REF!</definedName>
    <definedName name="BExMMPMIOU7BURTV0L1K6ACW9X73" hidden="1">#REF!</definedName>
    <definedName name="BExMMQ835AJDHS4B419SS645P67Q" hidden="1">#REF!</definedName>
    <definedName name="BExMMQIUVPCOBISTEJJYNCCLUCPY" hidden="1">#REF!</definedName>
    <definedName name="BExMMTIXETA5VAKBSOFDD5SRU887" hidden="1">#REF!</definedName>
    <definedName name="BExMMV0P6P5YS3C35G0JYYHI7992" hidden="1">#REF!</definedName>
    <definedName name="BExMMXKIV8T7I9H1JB223T70I74X" hidden="1">#REF!</definedName>
    <definedName name="BExMNDR4V2VG5RFZDGTAGD3Q9PPG" hidden="1">#REF!</definedName>
    <definedName name="BExMNJLFWZBRN9PZF1IO9CYWV1B2" hidden="1">#REF!</definedName>
    <definedName name="BExMNKCJ0FA57YEUUAJE43U1QN5P" hidden="1">#REF!</definedName>
    <definedName name="BExMNKN5D1WEF2OOJVP6LZ6DLU3Y" hidden="1">#REF!</definedName>
    <definedName name="BExMNR38HMPLWAJRQ9MMS3ZAZ9IU" hidden="1">#REF!</definedName>
    <definedName name="BExMNRDZULKJMVY2VKIIRM2M5A1M" hidden="1">#REF!</definedName>
    <definedName name="BExMNRZLTGNWDOLJLQQE9Z3KXSYY" hidden="1">#REF!</definedName>
    <definedName name="BExMNXTWRY7GXXW4LR9CM9BLHTFE" hidden="1">#REF!</definedName>
    <definedName name="BExMO9IOWKTWHO8LQJJQI5P3INWY" hidden="1">#REF!</definedName>
    <definedName name="BExMOI29DOEK5R1A5QZPUDKF7N6T" hidden="1">#REF!</definedName>
    <definedName name="BExMOSJX33VVBLXJYLGVAM6X7RLU" hidden="1">#REF!</definedName>
    <definedName name="BExMP6MZSNFYRKE5LZ5FUYIVMYQ6" hidden="1">#REF!</definedName>
    <definedName name="BExMPAJ5AJAXGKGK3F6H3ODS6RF4" hidden="1">#REF!</definedName>
    <definedName name="BExMPD2X55FFBVJ6CBUKNPROIOEU"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Q4I3Q7F0BMPHSFMFW9TZ87UD" hidden="1">#REF!</definedName>
    <definedName name="BExMQ4SWDWI4N16AZ0T5CJ6HH8WC" hidden="1">#REF!</definedName>
    <definedName name="BExMQ71WHW50GVX45JU951AGPLFQ" hidden="1">#REF!</definedName>
    <definedName name="BExMQGXSLPT4A6N47LE6FBVHWBOF" hidden="1">#REF!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QHUEHGF2FS4LCB0THFELGDI" hidden="1">#REF!</definedName>
    <definedName name="BExMRRJNUMGRSDD5GGKKGEIZ6FTS" hidden="1">#REF!</definedName>
    <definedName name="BExMRU3ACIU0RD2BNWO55LH5U2BR" hidden="1">#REF!</definedName>
    <definedName name="BExMSQRCC40AP8BDUPL2I2DNC210" hidden="1">#REF!</definedName>
    <definedName name="BExO4J9LR712G00TVA82VNTG8O7H" hidden="1">#REF!</definedName>
    <definedName name="BExO52QXFSAO3ZVYXV5EQYQ7LILA" hidden="1">#REF!</definedName>
    <definedName name="BExO55G2KVZ7MIJ30N827CLH0I2A" hidden="1">#REF!</definedName>
    <definedName name="BExO5A8PZD9EUHC5CMPU6N3SQ15L" hidden="1">#REF!</definedName>
    <definedName name="BExO5XMAHL7CY3X0B1OPKZ28DCJ5" hidden="1">#REF!</definedName>
    <definedName name="BExO5Y7VU1Q13ER0DVFI5VGBLZ74" hidden="1">#REF!</definedName>
    <definedName name="BExO66LZJKY4PTQVREELI6POS4AY" hidden="1">#REF!</definedName>
    <definedName name="BExO67IC1JJ00X4A5LJHM0WQ6J5W" hidden="1">#REF!</definedName>
    <definedName name="BExO69WNJQOVJC6SVC4DFBOOFL4P" hidden="1">#REF!</definedName>
    <definedName name="BExO6LLHCYTF7CIVHKAO0NMET14Q" hidden="1">#REF!</definedName>
    <definedName name="BExO7OUQS3XTUQ2LDKGQ8AAQ3OJJ" hidden="1">#REF!</definedName>
    <definedName name="BExO7RUSODZC2NQZMT2AFSMV2ONF" hidden="1">#REF!</definedName>
    <definedName name="BExO85HMYXZJ7SONWBKKIAXMCI3C" hidden="1">#REF!</definedName>
    <definedName name="BExO863922O4PBGQMUNEQKGN3K96" hidden="1">#REF!</definedName>
    <definedName name="BExO89ZIOXN0HOKHY24F7HDZ87UT" hidden="1">#REF!</definedName>
    <definedName name="BExO8CDTBCABLEUD6PE2UM2EZ6C4" hidden="1">#REF!</definedName>
    <definedName name="BExO8IZ05ZG0XVOL3W41KBQE176A" hidden="1">#REF!</definedName>
    <definedName name="BExO8UTAGQWDBQZEEF4HUNMLQCVU" hidden="1">#REF!</definedName>
    <definedName name="BExO937E20IHMGQOZMECL3VZC7OX" hidden="1">#REF!</definedName>
    <definedName name="BExO94UTJKQQ7TJTTJRTSR70YVJC" hidden="1">#REF!</definedName>
    <definedName name="BExO9J3A438976RXIUX5U9SU5T55" hidden="1">#REF!</definedName>
    <definedName name="BExO9PDTJP5TWIEFAMZJTFUBVUSW" hidden="1">#REF!</definedName>
    <definedName name="BExO9RS5RXFJ1911HL3CCK6M74EP" hidden="1">#REF!</definedName>
    <definedName name="BExO9S8828ZZJ819F2EU4ANRKLEI" hidden="1">#REF!</definedName>
    <definedName name="BExO9SDRI1M6KMHXSG3AE5L0F2U3" hidden="1">#REF!</definedName>
    <definedName name="BExO9V2U2YXAY904GYYGU6TD8Y7M" hidden="1">#REF!</definedName>
    <definedName name="BExOAQ3GKCT7YZW1EMVU3EILSZL2" hidden="1">#REF!</definedName>
    <definedName name="BExOB9KT2THGV4SPLDVFTFXS4B14" hidden="1">#REF!</definedName>
    <definedName name="BExOBEZ0IE2WBEYY3D3CMRI72N1K" hidden="1">#REF!</definedName>
    <definedName name="BExOBIPU8760ITY0C8N27XZ3KWEF" hidden="1">#REF!</definedName>
    <definedName name="BExOBM0I5L0MZ1G4H9MGMD87SBMZ" hidden="1">#REF!</definedName>
    <definedName name="BExOBOUXMP88KJY2BX2JLUJH5N0K" hidden="1">#REF!</definedName>
    <definedName name="BExOBP0FKQ4SVR59FB48UNLKCOR6" hidden="1">#REF!</definedName>
    <definedName name="BExOBYAVUCQ0IGM0Y6A75QHP0Q1A" hidden="1">#REF!</definedName>
    <definedName name="BExOC3UEHB1CZNINSQHZANWJYKR8" hidden="1">#REF!</definedName>
    <definedName name="BExOCBSF3XGO9YJ23LX2H78VOUR7" hidden="1">#REF!</definedName>
    <definedName name="BExOCKXFMOW6WPFEVX1I7R7FNDSS" hidden="1">#REF!</definedName>
    <definedName name="BExOCYEXOB95DH5NOB0M5NOYX398" hidden="1">#REF!</definedName>
    <definedName name="BExOD4ERMDMFD8X1016N4EXOUR0S" hidden="1">#REF!</definedName>
    <definedName name="BExOD55RS7BQUHRQ6H3USVGKR0P7" hidden="1">#REF!</definedName>
    <definedName name="BExODEWDDEABM4ZY3XREJIBZ8IVP" hidden="1">#REF!</definedName>
    <definedName name="BExODNLAA1L7WQ9ZQX6A1ZOXK9VR" hidden="1">#REF!</definedName>
    <definedName name="BExODZFEIWV26E8RFU7XQYX1J458" hidden="1">#REF!</definedName>
    <definedName name="BExOEBKG55EROA2VL360A06LKASE" hidden="1">#REF!</definedName>
    <definedName name="BExOERAT7NBOYIJ5YEIC3G4KH0DS" hidden="1">#REF!</definedName>
    <definedName name="BExOERG5LWXYYEN1DY1H2FWRJS9T" hidden="1">#REF!</definedName>
    <definedName name="BExOEV1S6JJVO5PP4BZ20SNGZR7D" hidden="1">#REF!</definedName>
    <definedName name="BExOFEDNCYI2TPTMQ8SJN3AW4YMF" hidden="1">#REF!</definedName>
    <definedName name="BExOFVLXVD6RVHSQO8KZOOACSV24" hidden="1">#REF!</definedName>
    <definedName name="BExOG2SW3XOGP9VAPQ3THV3VWV12" hidden="1">#REF!</definedName>
    <definedName name="BExOG45J81K4OPA40KW5VQU54KY3" hidden="1">#REF!</definedName>
    <definedName name="BExOG8CFC84YRMYX1B2AV8ZMRDUB" hidden="1">#REF!</definedName>
    <definedName name="BExOGFE2SCL8HHT4DFAXKLUTJZOG" hidden="1">#REF!</definedName>
    <definedName name="BExOGT6D0LJ3C22RDW8COECKB1J5" hidden="1">#REF!</definedName>
    <definedName name="BExOGTMI1HT31M1RGWVRAVHAK7DE" hidden="1">#REF!</definedName>
    <definedName name="BExOGXO9JE5XSE9GC3I6O21UEKAO" hidden="1">#REF!</definedName>
    <definedName name="BExOH9ICZ13C1LAW8OTYTR9S7ZP3" hidden="1">#REF!</definedName>
    <definedName name="BExOHJP76GTV3ZV80EVDDKU4CBF5" hidden="1">#REF!</definedName>
    <definedName name="BExOHL75H3OT4WAKKPUXIVXWFVDS" hidden="1">#REF!</definedName>
    <definedName name="BExOHLHXXJL6363CC082M9M5VVXQ" hidden="1">#REF!</definedName>
    <definedName name="BExOHNAO5UDXSO73BK2ARHWKS90Y" hidden="1">#REF!</definedName>
    <definedName name="BExOHR1G1I9A9CI1HG94EWBLWNM2" hidden="1">#REF!</definedName>
    <definedName name="BExOHTQPP8LQ98L6PYUI6QW08YID" hidden="1">#REF!</definedName>
    <definedName name="BExOHX6Q6NJI793PGX59O5EKTP4G" hidden="1">#REF!</definedName>
    <definedName name="BExOI5VMTHH7Y8MQQ1N635CHYI0P" hidden="1">#REF!</definedName>
    <definedName name="BExOI9BN131KUF12ZUYUL9ZA93N5" hidden="1">#REF!</definedName>
    <definedName name="BExOIEVCP4Y6VDS23AK84MCYYHRT" hidden="1">#REF!</definedName>
    <definedName name="BExOIHPQIXR0NDR5WD01BZKPKEO3" hidden="1">#REF!</definedName>
    <definedName name="BExOIM7L0Z3LSII9P7ZTV4KJ8RMA" hidden="1">#REF!</definedName>
    <definedName name="BExOIWJVMJ6MG6JC4SPD1L00OHU1" hidden="1">#REF!</definedName>
    <definedName name="BExOIYCN8Z4JK3OOG86KYUCV0ME8" hidden="1">#REF!</definedName>
    <definedName name="BExOJ3AKZ9BCBZT3KD8WMSLK6MN2" hidden="1">#REF!</definedName>
    <definedName name="BExOJ7XQK71I4YZDD29AKOOWZ47E" hidden="1">#REF!</definedName>
    <definedName name="BExOJM0W6XGSW5MXPTTX0GNF6SFT" hidden="1">#REF!</definedName>
    <definedName name="BExOJXEUJJ9SYRJXKYYV2NCCDT2R" hidden="1">#REF!</definedName>
    <definedName name="BExOK03ZTYYZO9Y1LC0MNUHE6KP4" hidden="1">#REF!</definedName>
    <definedName name="BExOK0EQYM9JUMAGWOUN7QDH7VMZ" hidden="1">#REF!</definedName>
    <definedName name="BExOK4WM9O7QNG6O57FOASI5QSN1" hidden="1">#REF!</definedName>
    <definedName name="BExOKKHOPWUVRJGQJ5ONR2U40JX8" hidden="1">#REF!</definedName>
    <definedName name="BExOKTXMJP351VXKH8VT6SXUNIMF" hidden="1">#REF!</definedName>
    <definedName name="BExOKU8GMLOCNVORDE329819XN67" hidden="1">#REF!</definedName>
    <definedName name="BExOL0Z3Z7IAMHPB91EO2MF49U57" hidden="1">#REF!</definedName>
    <definedName name="BExOL7KH12VAR0LG741SIOJTLWFD" hidden="1">#REF!</definedName>
    <definedName name="BExOLICXFHJLILCJVFMJE5MGGWKR" hidden="1">#REF!</definedName>
    <definedName name="BExOLOI0WJS3QC12I3ISL0D9AWOF" hidden="1">#REF!</definedName>
    <definedName name="BExOLYZNG5RBD0BTS1OEZJNU92Q5" hidden="1">#REF!</definedName>
    <definedName name="BExOM3HIJ3UZPOKJI68KPBJAHPDC" hidden="1">#REF!</definedName>
    <definedName name="BExOMKPURE33YQ3K1JG9NVQD4W49" hidden="1">#REF!</definedName>
    <definedName name="BExOMP7NGCLUNFK50QD2LPKRG078" hidden="1">#REF!</definedName>
    <definedName name="BExOMU0A6XMY48SZRYL4WQZD13BI" hidden="1">#REF!</definedName>
    <definedName name="BExOMVT0HSNC59DJP4CLISASGHKL" hidden="1">#REF!</definedName>
    <definedName name="BExON0AX35F2SI0UCVMGWGVIUNI3" hidden="1">#REF!</definedName>
    <definedName name="BExON41U4296DV3DPG6I5EF3OEYF" hidden="1">#REF!</definedName>
    <definedName name="BExONB3A7CO4YD8RB41PHC93BQ9M" hidden="1">#REF!</definedName>
    <definedName name="BExONFQH6UUXF8V0GI4BRIST9RFO" hidden="1">#REF!</definedName>
    <definedName name="BExONIL31DZWU7IFVN3VV0XTXJA1" hidden="1">#REF!</definedName>
    <definedName name="BExONJ1BU17R0F5A2UP1UGJBOGKS" hidden="1">#REF!</definedName>
    <definedName name="BExONNZ9VMHVX3J6NLNJY7KZA61O" hidden="1">#REF!</definedName>
    <definedName name="BExONRQ1BAA4F3TXP2MYQ4YCZ09S" hidden="1">#REF!</definedName>
    <definedName name="BExOO1WWIZSGB0YTGKESB45TSVMZ" hidden="1">#REF!</definedName>
    <definedName name="BExOO4B8FPAFYPHCTYTX37P1TQM5" hidden="1">#REF!</definedName>
    <definedName name="BExOOIULUDOJRMYABWV5CCL906X6" hidden="1">#REF!</definedName>
    <definedName name="BExOOTN0KTXJCL7E476XBN1CJ553" hidden="1">#REF!</definedName>
    <definedName name="BExOP9DEBV5W5P4Q25J3XCJBP5S9" hidden="1">#REF!</definedName>
    <definedName name="BExOP9O707AH99GQOPCWFB1QZX24" hidden="1">#REF!</definedName>
    <definedName name="BExOPFNYRBL0BFM23LZBJTADNOE4" hidden="1">#REF!</definedName>
    <definedName name="BExOPINVFSIZMCVT9YGT2AODVCX3" hidden="1">#REF!</definedName>
    <definedName name="BExOQ1JN4SAC44RTMZIGHSW023WA" hidden="1">#REF!</definedName>
    <definedName name="BExOQ256YMF115DJL3KBPNKABJ90" hidden="1">#REF!</definedName>
    <definedName name="BExQ19DEUOLC11IW32E2AMVZLFF1" hidden="1">#REF!</definedName>
    <definedName name="BExQ1FD6KISGYU1JWEQ4G243ZPVD" hidden="1">#REF!</definedName>
    <definedName name="BExQ29C73XR33S3668YYSYZAIHTG" hidden="1">#REF!</definedName>
    <definedName name="BExQ2FS228IUDUP2023RA1D4AO4C" hidden="1">#REF!</definedName>
    <definedName name="BExQ2L0XYWLY9VPZWXYYFRIRQRJ1" hidden="1">#REF!</definedName>
    <definedName name="BExQ2M841F5Z1BQYR8DG5FKK0LIU" hidden="1">#REF!</definedName>
    <definedName name="BExQ300G8I8TK45A0MVHV15422EU" hidden="1">#REF!</definedName>
    <definedName name="BExQ38JVI83SMZAP2925CR0M93J0" hidden="1">#REF!</definedName>
    <definedName name="BExQ39R28MXSG2SEV956F0KZ20AN" hidden="1">#REF!</definedName>
    <definedName name="BExQ3D1P3M5Z3HLMEZ17E0BLEE4U" hidden="1">#REF!</definedName>
    <definedName name="BExQ3GN6RQRK60X3K6LNYMRQU66L" hidden="1">#REF!</definedName>
    <definedName name="BExQ3O4W7QF8BOXTUT4IOGF6YKUD" hidden="1">#REF!</definedName>
    <definedName name="BExQ3PXOWSN8561ZR8IEY8ZASI3B" hidden="1">#REF!</definedName>
    <definedName name="BExQ3TZF04IPY0B0UG9CQQ5736UA" hidden="1">#REF!</definedName>
    <definedName name="BExQ42IU9MNDYLODP41DL6YTZMAR" hidden="1">#REF!</definedName>
    <definedName name="BExQ452HF7N1HYPXJXQ8WD6SOWUV" hidden="1">#REF!</definedName>
    <definedName name="BExQ48YW910H7XVKA1O1TSAHNQQQ" hidden="1">#REF!</definedName>
    <definedName name="BExQ499KBJ5W7A1G293A0K14EVQB" hidden="1">#REF!</definedName>
    <definedName name="BExQ4BTBSHPHVEDRCXC2ROW8PLFC" hidden="1">#REF!</definedName>
    <definedName name="BExQ4DGKF54SRKQUTUT4B1CZSS62" hidden="1">#REF!</definedName>
    <definedName name="BExQ4T74LQ5PYTV1MUQUW75A4BDY" hidden="1">#REF!</definedName>
    <definedName name="BExQ4XJHD7EJCNH7S1MJDZJ2MNWG" hidden="1">#REF!</definedName>
    <definedName name="BExQ5039ZCEWBUJHU682G4S89J03" hidden="1">#REF!</definedName>
    <definedName name="BExQ56Z9W6YHZHRXOFFI8EFA7CDI" hidden="1">#REF!</definedName>
    <definedName name="BExQ5FDJQE92BM305GDS6P512YH6" hidden="1">#REF!</definedName>
    <definedName name="BExQ5KX3Z668H1KUCKZ9J24HUQ1F" hidden="1">#REF!</definedName>
    <definedName name="BExQ5SPMSOCJYLAY20NB5A6O32RE" hidden="1">#REF!</definedName>
    <definedName name="BExQ5UICMGTMK790KTLK49MAGXRC" hidden="1">#REF!</definedName>
    <definedName name="BExQ5VEQEIJO7YY80OJTA3XRQYJ9" hidden="1">#REF!</definedName>
    <definedName name="BExQ5YUUK9FD0QGTY4WD0W90O7OL" hidden="1">#REF!</definedName>
    <definedName name="BExQ63793YQ9BH7JLCNRIATIGTRG" hidden="1">#REF!</definedName>
    <definedName name="BExQ6CN1EF2UPZ57ZYMGK8TUJQSS" hidden="1">#REF!</definedName>
    <definedName name="BExQ6M2YXJ8AMRJF3QGHC40ADAHZ" hidden="1">#REF!</definedName>
    <definedName name="BExQ6M8B0X44N9TV56ATUVHGDI00" hidden="1">#REF!</definedName>
    <definedName name="BExQ6POH065GV0I74XXVD0VUPBJW" hidden="1">#REF!</definedName>
    <definedName name="BExQ6V7ZC11JWWETTU4H3BX3RFUS" hidden="1">#REF!</definedName>
    <definedName name="BExQ6WV9KPSMXPPLGZ3KK4WNYTHU" hidden="1">#REF!</definedName>
    <definedName name="BExQ783XTMM2A9I3UKCFWJH1PP2N" hidden="1">#REF!</definedName>
    <definedName name="BExQ79LX01ZPQB8EGD1ZHR2VK2H3" hidden="1">#REF!</definedName>
    <definedName name="BExQ7B3V9MGDK2OIJ61XXFBFLJFZ" hidden="1">#REF!</definedName>
    <definedName name="BExQ7CB046NVPF9ZXDGA7OXOLSLX" hidden="1">#REF!</definedName>
    <definedName name="BExQ7IWDCGGOO1HTJ97YGO1CK3R9" hidden="1">#REF!</definedName>
    <definedName name="BExQ7JNFIEGS2HKNBALH3Q2N5G7Z" hidden="1">#REF!</definedName>
    <definedName name="BExQ7MY3U2Z1IZ71U5LJUD00VVB4" hidden="1">#REF!</definedName>
    <definedName name="BExQ7XL2Q1GVUFL1F9KK0K0EXMWG"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ABK6H1ADV2R2OYT8NFFYG2N" hidden="1">#REF!</definedName>
    <definedName name="BExQ8DM90XJ6GCJIK9LC5O82I2TJ" hidden="1">#REF!</definedName>
    <definedName name="BExQ8G0K46ZORA0QVQTDI7Z8LXGF" hidden="1">#REF!</definedName>
    <definedName name="BExQ8O3WEU8HNTTGKTW5T0QSKCLP" hidden="1">#REF!</definedName>
    <definedName name="BExQ8ZCEDBOBJA3D9LDP5TU2WYGR" hidden="1">#REF!</definedName>
    <definedName name="BExQ94LAW6MAQBWY25WTBFV5PPZJ" hidden="1">#REF!</definedName>
    <definedName name="BExQ97QIPOSSRK978N8P234Y1XA4" hidden="1">#REF!</definedName>
    <definedName name="BExQ9E6FBAXTHGF3RXANFIA77GXP" hidden="1">#REF!</definedName>
    <definedName name="BExQ9F2YH4UUCCMQITJ475B3S3NP" hidden="1">#REF!</definedName>
    <definedName name="BExQ9KX9734KIAK7IMRLHCPYDHO2" hidden="1">#REF!</definedName>
    <definedName name="BExQ9L81FF4I7816VTPFBDWVU4CW" hidden="1">#REF!</definedName>
    <definedName name="BExQ9M4E2ACZOWWWP1JJIQO8AHUM" hidden="1">#REF!</definedName>
    <definedName name="BExQ9UD2EEDYOZSQQ48I8Y0I4ZRP" hidden="1">#REF!</definedName>
    <definedName name="BExQ9UTANMJCK7LJ4OQMD6F2Q01L" hidden="1">#REF!</definedName>
    <definedName name="BExQ9ZLYHWABXAA9NJDW8ZS0UQ9P" hidden="1">[27]Balance_sheet!#REF!</definedName>
    <definedName name="BExQA324HSCK40ENJUT9CS9EC71B" hidden="1">#REF!</definedName>
    <definedName name="BExQA55GY0STSNBWQCWN8E31ZXCS" hidden="1">#REF!</definedName>
    <definedName name="BExQA9HZIN9XEMHEEVHT99UU9Z82" hidden="1">#REF!</definedName>
    <definedName name="BExQAELFYH92K8CJL155181UDORO" hidden="1">#REF!</definedName>
    <definedName name="BExQAG8PP8R5NJKNQD1U4QOSD6X5" hidden="1">#REF!</definedName>
    <definedName name="BExQB89L9DTGPWKEW748XFJZRKMG" hidden="1">#REF!</definedName>
    <definedName name="BExQBDICMZTSA1X73TMHNO4JSFLN" hidden="1">#REF!</definedName>
    <definedName name="BExQBEER6CRCRPSSL61S0OMH57ZA" hidden="1">#REF!</definedName>
    <definedName name="BExQBIGGY5TXI2FJVVZSLZ0LTZYH" hidden="1">#REF!</definedName>
    <definedName name="BExQBLGCAETD71O1SUUPS14HYODO" hidden="1">#REF!</definedName>
    <definedName name="BExQBM1RUSIQ85LLMM2159BYDPIP" hidden="1">#REF!</definedName>
    <definedName name="BExQBPHXAEVIZ1L85DZ2TRHAP4E7" hidden="1">#REF!</definedName>
    <definedName name="BExQBPSOZ47V81YAEURP0NQJNTJH" hidden="1">#REF!</definedName>
    <definedName name="BExQC5TWT21CGBKD0IHAXTIN2QB8" hidden="1">#REF!</definedName>
    <definedName name="BExQC94JL9F5GW4S8DQCAF4WB2DA" hidden="1">#REF!</definedName>
    <definedName name="BExQCKTD8AT0824LGWREXM1B5D1X" hidden="1">#REF!</definedName>
    <definedName name="BExQD1GA2TH6L0ARJNQ3PRBCDAY8" hidden="1">#REF!</definedName>
    <definedName name="BExQD3ZWG8HP2DDSS4YAQ6BDYZFN" hidden="1">#REF!</definedName>
    <definedName name="BExQD571YWOXKR2SX85K5MKQ0AO2" hidden="1">#REF!</definedName>
    <definedName name="BExQDB6VCHN8PNX8EA6JNIEQ2JC2" hidden="1">#REF!</definedName>
    <definedName name="BExQDE1B6U2Q9B73KBENABP71YM1" hidden="1">#REF!</definedName>
    <definedName name="BExQDGQCN7ZW41QDUHOBJUGQAX40" hidden="1">#REF!</definedName>
    <definedName name="BExQEC7BRIJ30PTU3UPFOIP2HPE3" hidden="1">#REF!</definedName>
    <definedName name="BExQEMUA4HEFM4OVO8M8MA8PIAW1" hidden="1">#REF!</definedName>
    <definedName name="BExQEQ4XZQFIKUXNU9H7WE7AMZ1U" hidden="1">#REF!</definedName>
    <definedName name="BExQEX12KJQOTQFGOV2X7CQG13MP" hidden="1">#REF!</definedName>
    <definedName name="BExQEZFFUJM2CBQ5HKDXJ8TJBJUZ" hidden="1">#REF!</definedName>
    <definedName name="BExQF0MJXKX6E8DJ045P43EZNN79" hidden="1">#REF!</definedName>
    <definedName name="BExQF1OEB07CRAP6ALNNMJNJ3P2D" hidden="1">#REF!</definedName>
    <definedName name="BExQF4TM431IUF69NS5RHR75VIJT" hidden="1">#REF!</definedName>
    <definedName name="BExQF9X2AQPFJZTCHTU5PTTR0JAH" hidden="1">#REF!</definedName>
    <definedName name="BExQFC0M9KKFMQKPLPEO2RQDB7MM" hidden="1">#REF!</definedName>
    <definedName name="BExQFEEV7627R8TYZCM28C6V6WHE" hidden="1">#REF!</definedName>
    <definedName name="BExQFEK8NUD04X2OBRA275ADPSDL" hidden="1">#REF!</definedName>
    <definedName name="BExQFGYIWDR4W0YF7XR6E4EWWJ02" hidden="1">#REF!</definedName>
    <definedName name="BExQFPNFKA36IAPS22LAUMBDI4KE" hidden="1">#REF!</definedName>
    <definedName name="BExQFPSWEMA8WBUZ4WK20LR13VSU" hidden="1">#REF!</definedName>
    <definedName name="BExQFVSPOSCCPF1TLJPIWYWYB8A9" hidden="1">#REF!</definedName>
    <definedName name="BExQFWJQXNQAW6LUMOEDS6KMJMYL" hidden="1">#REF!</definedName>
    <definedName name="BExQG8TYRD2G42UA5ZPCRLNKUDMX" hidden="1">#REF!</definedName>
    <definedName name="BExQGO48J9MPCDQ96RBB9UN9AIGT" hidden="1">#REF!</definedName>
    <definedName name="BExQGSBB6MJWDW7AYWA0MSFTXKRR" hidden="1">#REF!</definedName>
    <definedName name="BExQH0UURAJ13AVO5UI04HSRGVYW" hidden="1">#REF!</definedName>
    <definedName name="BExQH6ZZY0NR8SE48PSI9D0CU1TC" hidden="1">#REF!</definedName>
    <definedName name="BExQH9P2MCXAJOVEO4GFQT6MNW22" hidden="1">#REF!</definedName>
    <definedName name="BExQHCZSBYUY8OKKJXFYWKBBM6AH" hidden="1">#REF!</definedName>
    <definedName name="BExQHPKXZ1K33V2F90NZIQRZYIAW" hidden="1">#REF!</definedName>
    <definedName name="BExQHVF9KD06AG2RXUQJ9X4PVGX4" hidden="1">#REF!</definedName>
    <definedName name="BExQHZBHVN2L4HC7ACTR73T5OCV0" hidden="1">#REF!</definedName>
    <definedName name="BExQI5GTMTM5JQVR7NPN2YU9X0B9" hidden="1">#REF!</definedName>
    <definedName name="BExQI85V9TNLDJT5LTRZS10Y26SG" hidden="1">#REF!</definedName>
    <definedName name="BExQIAPKHVEV8CU1L3TTHJW67FJ5" hidden="1">#REF!</definedName>
    <definedName name="BExQIBB4I3Z6AUU0HYV1DHRS13M4" hidden="1">#REF!</definedName>
    <definedName name="BExQIBWPAXU7HJZLKGJZY3EB7MIS" hidden="1">#REF!</definedName>
    <definedName name="BExQIS8O6R36CI01XRY9ISM99TW9" hidden="1">#REF!</definedName>
    <definedName name="BExQIVJB9MJ25NDUHTCVMSODJY2C" hidden="1">#REF!</definedName>
    <definedName name="BExQIWFQC6QY47BKVV9H2YNBHVFC" hidden="1">#REF!</definedName>
    <definedName name="BExQJBF7LAX128WR7VTMJC88ZLPG" hidden="1">#REF!</definedName>
    <definedName name="BExQJEVCKX6KZHNCLYXY7D0MX5KN" hidden="1">#REF!</definedName>
    <definedName name="BExQJJYSDX8B0J1QGF2HL071KKA3" hidden="1">#REF!</definedName>
    <definedName name="BExQK1HV6SQQ7CP8H8IUKI9TYXTD" hidden="1">#REF!</definedName>
    <definedName name="BExQK3LE5CSBW1E4H4KHW548FL2R" hidden="1">#REF!</definedName>
    <definedName name="BExQKG6LD6PLNDGNGO9DJXY865BR" hidden="1">#REF!</definedName>
    <definedName name="BExQLE1TOW3A287TQB0AVWENT8O1" hidden="1">#REF!</definedName>
    <definedName name="BExRYOYB4A3E5F6MTROY69LR0PMG" hidden="1">#REF!</definedName>
    <definedName name="BExRYZLA9EW71H4SXQR525S72LLP" hidden="1">#REF!</definedName>
    <definedName name="BExRZ66M8G9FQ0VFP077QSZBSOA5" hidden="1">#REF!</definedName>
    <definedName name="BExRZ8FMQQL46I8AQWU17LRNZD5T" hidden="1">#REF!</definedName>
    <definedName name="BExRZIRRIXRUMZ5GOO95S7460BMP" hidden="1">#REF!</definedName>
    <definedName name="BExRZK9RAHMM0ZLTNSK7A4LDC42D" hidden="1">#REF!</definedName>
    <definedName name="BExRZOGSR69INI6GAEPHDWSNK5Q4" hidden="1">#REF!</definedName>
    <definedName name="BExS0ASQBKRTPDWFK0KUDFOS9LE5" hidden="1">#REF!</definedName>
    <definedName name="BExS0GHQUF6YT0RU3TKDEO8CSJYB" hidden="1">#REF!</definedName>
    <definedName name="BExS0K8IHC45I78DMZBOJ1P13KQA" hidden="1">#REF!</definedName>
    <definedName name="BExS152B2LFCRAUHSLI5T6QRNII0" hidden="1">#REF!</definedName>
    <definedName name="BExS15IJV0WW662NXQUVT3FGP4ST" hidden="1">#REF!</definedName>
    <definedName name="BExS194110MR25BYJI3CJ2EGZ8XT" hidden="1">#REF!</definedName>
    <definedName name="BExS1BNVGNSGD4EP90QL8WXYWZ66" hidden="1">#REF!</definedName>
    <definedName name="BExS1UE39N6NCND7MAARSBWXS6HU" hidden="1">#REF!</definedName>
    <definedName name="BExS226HTWL5WVC76MP5A1IBI8WD" hidden="1">#REF!</definedName>
    <definedName name="BExS26OI2QNNAH2WMDD95Z400048" hidden="1">#REF!</definedName>
    <definedName name="BExS2DF6B4ZUF3VZLI4G6LJ3BF38" hidden="1">#REF!</definedName>
    <definedName name="BExS2QB5FS5LYTFYO4BROTWG3OV5" hidden="1">#REF!</definedName>
    <definedName name="BExS2TLU1HONYV6S3ZD9T12D7CIG" hidden="1">#REF!</definedName>
    <definedName name="BExS318UV9I2FXPQQWUKKX00QLPJ" hidden="1">#REF!</definedName>
    <definedName name="BExS3LBS0SMTHALVM4NRI1BAV1NP" hidden="1">#REF!</definedName>
    <definedName name="BExS3MTQ75VBXDGEBURP6YT8RROE" hidden="1">#REF!</definedName>
    <definedName name="BExS3OMGYO0DFN5186UFKEXZ2RX3" hidden="1">#REF!</definedName>
    <definedName name="BExS3SDERJ27OER67TIGOVZU13A2" hidden="1">#REF!</definedName>
    <definedName name="BExS46R5WDNU5KL04FKY5LHJUCB8" hidden="1">#REF!</definedName>
    <definedName name="BExS4ASWKM93XA275AXHYP8AG6SU" hidden="1">#REF!</definedName>
    <definedName name="BExS4IAN4IC5Q2UVJSWZ3UDYUFL1" hidden="1">#REF!</definedName>
    <definedName name="BExS4JN3Y6SVBKILQK0R9HS45Y52" hidden="1">#REF!</definedName>
    <definedName name="BExS4P6S41O6Z6BED77U3GD9PNH1" hidden="1">#REF!</definedName>
    <definedName name="BExS51H0N51UT0FZOPZRCF1GU063" hidden="1">#REF!</definedName>
    <definedName name="BExS54X72TJFC41FJK72MLRR2OO7" hidden="1">#REF!</definedName>
    <definedName name="BExS57X2SARZC08MIX6TKW8581Y0" hidden="1">#REF!</definedName>
    <definedName name="BExS59F0PA1V2ZC7S5TN6IT41SXP" hidden="1">#REF!</definedName>
    <definedName name="BExS5DRER9US6NXY9ATYT41KZII3" hidden="1">#REF!</definedName>
    <definedName name="BExS5L3TGB8JVW9ROYWTKYTUPW27" hidden="1">#REF!</definedName>
    <definedName name="BExS60OVEMOCGN35OLFWTYCAOSIT" hidden="1">#REF!</definedName>
    <definedName name="BExS6FDFHF1S4KAKL81FST1AIMLM" hidden="1">#REF!</definedName>
    <definedName name="BExS6GKQ96EHVLYWNJDWXZXUZW90" hidden="1">#REF!</definedName>
    <definedName name="BExS6ITKSZFRR01YD5B0F676SYN7" hidden="1">#REF!</definedName>
    <definedName name="BExS6JVFH2RZOWBVCUMZZ5GHB8HX" hidden="1">#REF!</definedName>
    <definedName name="BExS6N0LI574IAC89EFW6CLTCQ33" hidden="1">#REF!</definedName>
    <definedName name="BExS6WRDBF3ST86ZOBBUL3GTCR11" hidden="1">#REF!</definedName>
    <definedName name="BExS6XNRKR0C3MTA0LV5B60UB908" hidden="1">#REF!</definedName>
    <definedName name="BExS7TKQYLRZGM93UY3ZJZJBQNFJ" hidden="1">#REF!</definedName>
    <definedName name="BExS7Y2LNGVHSIBKC7C3R6X4LDR6" hidden="1">#REF!</definedName>
    <definedName name="BExS81TE0EY44Y3W2M4Z4MGNP5OM" hidden="1">#REF!</definedName>
    <definedName name="BExS81YPDZDVJJVS15HV2HDXAC3Y" hidden="1">#REF!</definedName>
    <definedName name="BExS82PRVNUTEKQZS56YT2DVF6C2" hidden="1">#REF!</definedName>
    <definedName name="BExS86GPKWBKLKOTJ1HDDP4PTD2D" hidden="1">#REF!</definedName>
    <definedName name="BExS8BPG5A0GR5AO1U951NDGGR0L" hidden="1">#REF!</definedName>
    <definedName name="BExS8GSUS17UY50TEM2AWF36BR9Z" hidden="1">#REF!</definedName>
    <definedName name="BExS8HJRBVG0XI6PWA9KTMJZMQXK" hidden="1">#REF!</definedName>
    <definedName name="BExS8R51C8RM2FS6V6IRTYO9GA4A" hidden="1">#REF!</definedName>
    <definedName name="BExS8WDX408F60MH1X9B9UZ2H4R7" hidden="1">#REF!</definedName>
    <definedName name="BExS8Z2W2QEC3MH0BZIYLDFQNUIP" hidden="1">#REF!</definedName>
    <definedName name="BExS92DKGRFFCIA9C0IXDOLO57EP" hidden="1">#REF!</definedName>
    <definedName name="BExS98OB4321YCHLCQ022PXKTT2W" hidden="1">#REF!</definedName>
    <definedName name="BExS9C9N8GFISC6HUERJ0EI06GB2" hidden="1">#REF!</definedName>
    <definedName name="BExS9DX13CACP3J8JDREK30JB1SQ" hidden="1">#REF!</definedName>
    <definedName name="BExS9FPRS2KRRCS33SE6WFNF5GYL" hidden="1">#REF!</definedName>
    <definedName name="BExS9WI0A6PSEB8N9GPXF2Z7MWHM" hidden="1">#REF!</definedName>
    <definedName name="BExSA5HP306TN9XJS0TU619DLRR7" hidden="1">#REF!</definedName>
    <definedName name="BExSAAVWQOOIA6B3JHQVGP08HFEM" hidden="1">#REF!</definedName>
    <definedName name="BExSAFJ3IICU2M7QPVE4ARYMXZKX" hidden="1">#REF!</definedName>
    <definedName name="BExSAH6ID8OHX379UXVNGFO8J6KQ" hidden="1">#REF!</definedName>
    <definedName name="BExSAQBHIXGQRNIRGCJMBXUPCZQA" hidden="1">#REF!</definedName>
    <definedName name="BExSAUTCT4P7JP57NOR9MTX33QJZ" hidden="1">#REF!</definedName>
    <definedName name="BExSAY9CA9TFXQ9M9FBJRGJO9T9E" hidden="1">#REF!</definedName>
    <definedName name="BExSB4JYKQ3MINI7RAYK5M8BLJDC" hidden="1">#REF!</definedName>
    <definedName name="BExSBMOS41ZRLWYLOU29V6Y7YORR" hidden="1">#REF!</definedName>
    <definedName name="BExSBRBXXQMBU1TYDW1BXTEVEPRU" hidden="1">#REF!</definedName>
    <definedName name="BExSC54998WTZ21DSL0R8UN0Y9JH" hidden="1">#REF!</definedName>
    <definedName name="BExSC60N7WR9PJSNC9B7ORCX9NGY" hidden="1">#REF!</definedName>
    <definedName name="BExSCE99EZTILTTCE4NJJF96OYYM" hidden="1">#REF!</definedName>
    <definedName name="BExSCHUQZ2HFEWS54X67DIS8OSXZ" hidden="1">#REF!</definedName>
    <definedName name="BExSCOG41SKKG4GYU76WRWW1CTE6" hidden="1">#REF!</definedName>
    <definedName name="BExSCVC9P86YVFMRKKUVRV29MZXZ" hidden="1">#REF!</definedName>
    <definedName name="BExSD233CH4MU9ZMGNRF97ZV7KWU" hidden="1">#REF!</definedName>
    <definedName name="BExSD2U0F3BN6IN9N4R2DTTJG15H" hidden="1">#REF!</definedName>
    <definedName name="BExSD6A6NY15YSMFH51ST6XJY429" hidden="1">#REF!</definedName>
    <definedName name="BExSD9VH6PF6RQ135VOEE08YXPAW" hidden="1">#REF!</definedName>
    <definedName name="BExSDP5Y04WWMX2WWRITWOX8R5I9" hidden="1">#REF!</definedName>
    <definedName name="BExSDSGM203BJTNS9MKCBX453HMD" hidden="1">#REF!</definedName>
    <definedName name="BExSDT20XUFXTDM37M148AXAP7HN" hidden="1">#REF!</definedName>
    <definedName name="BExSEEHK1VLWD7JBV9SVVVIKQZ3I" hidden="1">#REF!</definedName>
    <definedName name="BExSEJKZLX37P3V33TRTFJ30BFRK" hidden="1">#REF!</definedName>
    <definedName name="BExSEP9UVOAI6TMXKNK587PQ3328" hidden="1">#REF!</definedName>
    <definedName name="BExSERZ34ETZF8OI93MYIVZX4RDV" hidden="1">#REF!</definedName>
    <definedName name="BExSEU7YCBV8RRMPOHO700I4QMM3" hidden="1">#REF!</definedName>
    <definedName name="BExSF07QFLZCO4P6K6QF05XG7PH1" hidden="1">#REF!</definedName>
    <definedName name="BExSF7EONBR3KRGD9RICRKD3DQWX" hidden="1">#REF!</definedName>
    <definedName name="BExSFELNPJYUZX393PKWKNNZYV1N" hidden="1">#REF!</definedName>
    <definedName name="BExSFJ8ZAGQ63A4MVMZRQWLVRGQ5" hidden="1">#REF!</definedName>
    <definedName name="BExSFKQRST2S9KXWWLCXYLKSF4G1" hidden="1">#REF!</definedName>
    <definedName name="BExSFYDRRTAZVPXRWUF5PDQ97WFF" hidden="1">#REF!</definedName>
    <definedName name="BExSFZVPFTXA3F0IJ2NGH1GXX9R7" hidden="1">#REF!</definedName>
    <definedName name="BExSG90Q4ZUU2IPGDYOM169NJV9S" hidden="1">#REF!</definedName>
    <definedName name="BExSG9X3DU845PNXYJGGLBQY2UHG" hidden="1">#REF!</definedName>
    <definedName name="BExSGE45J27MDUUNXW7Z8Q33UAON" hidden="1">#REF!</definedName>
    <definedName name="BExSGE9LY91Q0URHB4YAMX0UAMYI" hidden="1">#REF!</definedName>
    <definedName name="BExSGLB2URTLBCKBB4Y885W925F2" hidden="1">#REF!</definedName>
    <definedName name="BExSGOAYG73SFWOPAQV80P710GID" hidden="1">#REF!</definedName>
    <definedName name="BExSGOWJHRW7FWKLO2EHUOOGHNAF" hidden="1">#REF!</definedName>
    <definedName name="BExSGOWJTAP41ZV5Q23H7MI9C76W" hidden="1">#REF!</definedName>
    <definedName name="BExSGR5JQVX2HQ0PKCGZNSSUM1RV" hidden="1">#REF!</definedName>
    <definedName name="BExSGVHX69GJZHD99DKE4RZ042B1" hidden="1">#REF!</definedName>
    <definedName name="BExSGXW95YJ2F0JGIVXIOO4MIEM6" hidden="1">#REF!</definedName>
    <definedName name="BExSGZJO4J4ZO04E2N2ECVYS9DEZ" hidden="1">#REF!</definedName>
    <definedName name="BExSHAHFHS7MMNJR8JPVABRGBVIT" hidden="1">#REF!</definedName>
    <definedName name="BExSHGH88QZWW4RNAX4YKAZ5JEBL" hidden="1">#REF!</definedName>
    <definedName name="BExSHOKK1OO3CX9Z28C58E5J1D9W" hidden="1">#REF!</definedName>
    <definedName name="BExSHQD8KYLTQGDXIRKCHQQ7MKIH" hidden="1">#REF!</definedName>
    <definedName name="BExSHVGPIAHXI97UBLI9G4I4M29F" hidden="1">#REF!</definedName>
    <definedName name="BExSI0K2YL3HTCQAD8A7TR4QCUR6" hidden="1">#REF!</definedName>
    <definedName name="BExSIFUDNRWXWIWNGCCFOOD8WIAZ" hidden="1">#REF!</definedName>
    <definedName name="BExTTWD2PGX3Y9FR5F2MRNLY1DIY" hidden="1">#REF!</definedName>
    <definedName name="BExTTZNS2PBCR93C9IUW49UZ4I6T" hidden="1">#REF!</definedName>
    <definedName name="BExTU2YFQ25JQ6MEMRHHN66VLTPJ" hidden="1">#REF!</definedName>
    <definedName name="BExTU75IOII1V5O0C9X2VAYYVJUG" hidden="1">#REF!</definedName>
    <definedName name="BExTUA5F7V4LUIIAM17J3A8XF3JE" hidden="1">#REF!</definedName>
    <definedName name="BExTUJ53ANGZ3H1KDK4CR4Q0OD6P" hidden="1">#REF!</definedName>
    <definedName name="BExTUKXSZBM7C57G6NGLWGU4WOHY" hidden="1">#REF!</definedName>
    <definedName name="BExTUM4YDXTNHE9Q6MPU51ZL73TV" hidden="1">#REF!</definedName>
    <definedName name="BExTUSQCFFYZCDNHWHADBC2E1ZP1" hidden="1">#REF!</definedName>
    <definedName name="BExTUVFGOJEYS28JURA5KHQFDU5J" hidden="1">#REF!</definedName>
    <definedName name="BExTUW10U40QCYGHM5NJ3YR1O5SP" hidden="1">#REF!</definedName>
    <definedName name="BExTUWXFQHINU66YG82BI20ATMB5" hidden="1">#REF!</definedName>
    <definedName name="BExTUY9WNSJ91GV8CP0SKJTEIV82" hidden="1">[27]Balance_sheet!#REF!</definedName>
    <definedName name="BExTV67VIM8PV6KO253M4DUBJQLC" hidden="1">#REF!</definedName>
    <definedName name="BExTVELZCF2YA5L6F23BYZZR6WHF" hidden="1">#REF!</definedName>
    <definedName name="BExTVGPIQZ99YFXUC8OONUX5BD42" hidden="1">#REF!</definedName>
    <definedName name="BExTVZQLP9VFLEYQ9280W13X7E8K" hidden="1">#REF!</definedName>
    <definedName name="BExTWB4LA1PODQOH4LDTHQKBN16K" hidden="1">#REF!</definedName>
    <definedName name="BExTWI0Q8AWXUA3ZN7I5V3QK2KM1" hidden="1">#REF!</definedName>
    <definedName name="BExTWJTIA3WUW1PUWXAOP9O8NKLZ" hidden="1">#REF!</definedName>
    <definedName name="BExTWW95OX07FNA01WF5MSSSFQLX" hidden="1">#REF!</definedName>
    <definedName name="BExTX476KI0RNB71XI5TYMANSGBG" hidden="1">#REF!</definedName>
    <definedName name="BExTXEDV7YR1C4NPNQW0Y5BOPCMU" hidden="1">#REF!</definedName>
    <definedName name="BExTXJ6HBAIXMMWKZTJNFDYVZCAY" hidden="1">#REF!</definedName>
    <definedName name="BExTXT812NQT8GAEGH738U29BI0D" hidden="1">#REF!</definedName>
    <definedName name="BExTXTYY8WI047V9CP1NGHJNTX81" hidden="1">#REF!</definedName>
    <definedName name="BExTXWIP2TFPTQ76NHFOB72NICRZ" hidden="1">#REF!</definedName>
    <definedName name="BExTY5T62H651VC86QM4X7E28JVA" hidden="1">#REF!</definedName>
    <definedName name="BExTY7WQDOJYR1EEOG70GPJBWSTQ" hidden="1">#REF!</definedName>
    <definedName name="BExTYHCJJ2NWRM1RV59FYR41534U" hidden="1">#REF!</definedName>
    <definedName name="BExTYKCEFJ83LZM95M1V7CSFQVEA" hidden="1">#REF!</definedName>
    <definedName name="BExTYNCAFW7281RI916S89DLGQ0B" hidden="1">#REF!</definedName>
    <definedName name="BExTYPLA9N640MFRJJQPKXT7P88M" hidden="1">#REF!</definedName>
    <definedName name="BExTZ0DRTNP10YAWFWXWUH39JGSD" hidden="1">#REF!</definedName>
    <definedName name="BExTZ7F71SNTOX4LLZCK5R9VUMIJ" hidden="1">#REF!</definedName>
    <definedName name="BExTZ8X5G9S3PA4FPSNK7T69W7QT" hidden="1">#REF!</definedName>
    <definedName name="BExTZ97Y0RMR8V5BI9F2H4MFB77O" hidden="1">#REF!</definedName>
    <definedName name="BExTZK5PMCAXJL4DUIGL6H9Y8U4C" hidden="1">#REF!</definedName>
    <definedName name="BExTZKB6L5SXV5UN71YVTCBEIGWY" hidden="1">#REF!</definedName>
    <definedName name="BExTZLICVKK4NBJFEGL270GJ2VQO" hidden="1">#REF!</definedName>
    <definedName name="BExTZO2596CBZKPI7YNA1QQNPAIJ"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KTO8WJDQDWRTUK5TETM3HS" hidden="1">#REF!</definedName>
    <definedName name="BExU0MDG62Z531IOUDKYO1387070" hidden="1">#REF!</definedName>
    <definedName name="BExU0MTJQPE041ZN7H8UKGV6MZT7" hidden="1">#REF!</definedName>
    <definedName name="BExU0PO0N138G3UUZ016O0BWDT14" hidden="1">#REF!</definedName>
    <definedName name="BExU0WEU5SQABXWPD4Q0UHZSEM8T" hidden="1">#REF!</definedName>
    <definedName name="BExU0XB6XCXI4SZ92YEUFMW4TAXF" hidden="1">#REF!</definedName>
    <definedName name="BExU0ZUUFYHLUK4M4E8GLGIBBNT0" hidden="1">#REF!</definedName>
    <definedName name="BExU147D6RPG6ZVTSXRKFSVRHSBG" hidden="1">#REF!</definedName>
    <definedName name="BExU16R10W1SOAPNG4CDJ01T7JRE" hidden="1">#REF!</definedName>
    <definedName name="BExU17CKOR3GNIHDNVLH9L1IOJS9" hidden="1">#REF!</definedName>
    <definedName name="BExU1CAO9OAXLJF5EVMP9198FAPW" hidden="1">#REF!</definedName>
    <definedName name="BExU1GXUTLRPJN4MRINLAPHSZQFG" hidden="1">#REF!</definedName>
    <definedName name="BExU1HOWASQF9R30RTAHT2RPNBS0" hidden="1">#REF!</definedName>
    <definedName name="BExU1IL9AOHFO85BZB6S60DK3N8H" hidden="1">#REF!</definedName>
    <definedName name="BExU1NOPS09CLFZL1O31RAF9BQNQ" hidden="1">#REF!</definedName>
    <definedName name="BExU1PH9MOEX1JZVZ3D5M9DXB191" hidden="1">#REF!</definedName>
    <definedName name="BExU1QZEEKJA35IMEOLOJ3ODX0ZA" hidden="1">#REF!</definedName>
    <definedName name="BExU1VRURIWWVJ95O40WA23LMTJD" hidden="1">#REF!</definedName>
    <definedName name="BExU2M5CK6XK55UIHDVYRXJJJRI4" hidden="1">#REF!</definedName>
    <definedName name="BExU2TXVT25ZTOFQAF6CM53Z1RLF" hidden="1">#REF!</definedName>
    <definedName name="BExU2XZLYIU19G7358W5T9E87AFR" hidden="1">#REF!</definedName>
    <definedName name="BExU3B66MCKJFSKT3HL8B5EJGVX0" hidden="1">#REF!</definedName>
    <definedName name="BExU3UNI9NR1RNZR07NSLSZMDOQQ" hidden="1">#REF!</definedName>
    <definedName name="BExU401R18N6XKZKL7CNFOZQCM14" hidden="1">#REF!</definedName>
    <definedName name="BExU42QVGY7TK39W1BIN6CDRG2OE" hidden="1">#REF!</definedName>
    <definedName name="BExU44P2AEX6PD8VC4ISCROUCQSP" hidden="1">#REF!</definedName>
    <definedName name="BExU47OZMS6TCWMEHHF0UCSFLLPI" hidden="1">#REF!</definedName>
    <definedName name="BExU4D36E8TXN0M8KSNGEAFYP4DQ" hidden="1">#REF!</definedName>
    <definedName name="BExU4G31RRVLJ3AC6E1FNEFMXM3O" hidden="1">#REF!</definedName>
    <definedName name="BExU4GDVLPUEWBA4MRYRTQAUNO7B" hidden="1">#REF!</definedName>
    <definedName name="BExU4I148DA7PRCCISLWQ6ABXFK6" hidden="1">#REF!</definedName>
    <definedName name="BExU4L101H2KQHVKCKQ4PBAWZV6K" hidden="1">#REF!</definedName>
    <definedName name="BExU4NA00RRRBGRT6TOB0MXZRCRZ" hidden="1">#REF!</definedName>
    <definedName name="BExU4PIVJKICP6J3DME8LSZ098PG" hidden="1">#REF!</definedName>
    <definedName name="BExU51IFNZXPBDES28457LR8X60M" hidden="1">#REF!</definedName>
    <definedName name="BExU529I6YHVOG83TJHWSILIQU1S" hidden="1">#REF!</definedName>
    <definedName name="BExU57T15UYOGQ8KG77FORAC0IBA" hidden="1">#REF!</definedName>
    <definedName name="BExU57YCIKPRD8QWL6EU0YR3NG3J" hidden="1">#REF!</definedName>
    <definedName name="BExU5DSTBWXLN6E59B757KRWRI6E" hidden="1">#REF!</definedName>
    <definedName name="BExU5EP6DI6Q8QG9HOTHBSUP7T5U" hidden="1">#REF!</definedName>
    <definedName name="BExU5TDWM8NNDHYPQ7OQODTQ368A" hidden="1">#REF!</definedName>
    <definedName name="BExU5X4OX1V1XHS6WSSORVQPP6Z3" hidden="1">#REF!</definedName>
    <definedName name="BExU5XVPARTFMRYHNUTBKDIL4UJN" hidden="1">#REF!</definedName>
    <definedName name="BExU66KMFBAP8JCVG9VM1RD1TNFF" hidden="1">#REF!</definedName>
    <definedName name="BExU68IOM3CB3TACNAE9565TW7SH" hidden="1">#REF!</definedName>
    <definedName name="BExU6AM82KN21E82HMWVP3LWP9IL" hidden="1">#REF!</definedName>
    <definedName name="BExU6FEU1MRHU98R9YOJC5OKUJ6L" hidden="1">#REF!</definedName>
    <definedName name="BExU6KIAJ663Y8W8QMU4HCF183DF" hidden="1">#REF!</definedName>
    <definedName name="BExU6KT19B4PG6SHXFBGBPLM66KT" hidden="1">#REF!</definedName>
    <definedName name="BExU6PAVKIOAIMQ9XQIHHF1SUAGO" hidden="1">#REF!</definedName>
    <definedName name="BExU6UUKBHZ5GHB367G8LZ7KU7BU" hidden="1">#REF!</definedName>
    <definedName name="BExU6WXXC7SSQDMHSLUN5C2V4IYX" hidden="1">#REF!</definedName>
    <definedName name="BExU73387E74XE8A9UKZLZNJYY65" hidden="1">#REF!</definedName>
    <definedName name="BExU76ZHCJM8I7VSICCMSTC33O6U" hidden="1">#REF!</definedName>
    <definedName name="BExU7BBTUF8BQ42DSGM94X5TG5GF" hidden="1">#REF!</definedName>
    <definedName name="BExU7HH4EAHFQHT4AXKGWAWZP3I0" hidden="1">#REF!</definedName>
    <definedName name="BExU7MF1ZVPDHOSMCAXOSYICHZ4I" hidden="1">#REF!</definedName>
    <definedName name="BExU7O2BJ6D5YCKEL6FD2EFCWYRX" hidden="1">#REF!</definedName>
    <definedName name="BExU7Q0JS9YIUKUPNSSAIDK2KJAV" hidden="1">#REF!</definedName>
    <definedName name="BExU80I6AE5OU7P7F5V7HWIZBJ4P" hidden="1">#REF!</definedName>
    <definedName name="BExU86NB26MCPYIISZ36HADONGT2" hidden="1">#REF!</definedName>
    <definedName name="BExU885EZZNSZV3GP298UJ8LB7OL" hidden="1">#REF!</definedName>
    <definedName name="BExU8FSAUP9TUZ1NO9WXK80QPHWV" hidden="1">#REF!</definedName>
    <definedName name="BExU8KA4KCZ8LU4GCW699WEUB4C0" hidden="1">#REF!</definedName>
    <definedName name="BExU8KFLAN778MBN93NYZB0FV30G" hidden="1">#REF!</definedName>
    <definedName name="BExU8OXHEAHQMZP2XPQ3DNJ68XZV" hidden="1">#REF!</definedName>
    <definedName name="BExU8UX9JX3XLB47YZ8GFXE0V7R2" hidden="1">#REF!</definedName>
    <definedName name="BExU91DC3DGKPZD6LTER2IRTF89C" hidden="1">#REF!</definedName>
    <definedName name="BExU96M1J7P9DZQ3S9H0C12KGYTW"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RW36I5Z6JIXUIUB3PJH86LT" hidden="1">#REF!</definedName>
    <definedName name="BExUA28AO7OWDG3H23Q0CL4B7BHW" hidden="1">#REF!</definedName>
    <definedName name="BExUA5O923FFNEBY8BPO1TU3QGBM" hidden="1">#REF!</definedName>
    <definedName name="BExUA5OFBGFUF5KXFI6M58OJB4TJ" hidden="1">#REF!</definedName>
    <definedName name="BExUA6Q4K25VH452AQ3ZIRBCMS61" hidden="1">#REF!</definedName>
    <definedName name="BExUAFV4JMBSM2SKBQL9NHL0NIBS" hidden="1">#REF!</definedName>
    <definedName name="BExUAMWQODKBXMRH1QCMJLJBF8M7" hidden="1">#REF!</definedName>
    <definedName name="BExUAX8WS5OPVLCDXRGKTU2QMTFO" hidden="1">#REF!</definedName>
    <definedName name="BExUB8HLEXSBVPZ5AXNQEK96F1N4" hidden="1">#REF!</definedName>
    <definedName name="BExUBCDVZIEA7YT0LPSMHL5ZSERQ" hidden="1">#REF!</definedName>
    <definedName name="BExUBKXBUCN760QYU7Q8GESBWOQH" hidden="1">#REF!</definedName>
    <definedName name="BExUBL83ED0P076RN9RJ8P1MZ299" hidden="1">#REF!</definedName>
    <definedName name="BExUC623BDYEODBN0N4DO6PJQ7NU" hidden="1">#REF!</definedName>
    <definedName name="BExUC8WH8TCKBB5313JGYYQ1WFLT" hidden="1">#REF!</definedName>
    <definedName name="BExUCFCDK6SPH86I6STXX8X3WMC4" hidden="1">#REF!</definedName>
    <definedName name="BExUCI1I6ASHJOS6L997MBGFFMSK" hidden="1">#REF!</definedName>
    <definedName name="BExUCLC6AQ5KR6LXSAXV4QQ8ASVG" hidden="1">#REF!</definedName>
    <definedName name="BExUD4IOJ12X3PJG5WXNNGDRCKAP" hidden="1">#REF!</definedName>
    <definedName name="BExUD7O401CZRHFZISE7E7YGJZ1N" hidden="1">#REF!</definedName>
    <definedName name="BExUD9WX9BWK72UWVSLYZJLAY5VY" hidden="1">#REF!</definedName>
    <definedName name="BExUDBEUJH9IACZDBL1VAUWPG0QW" hidden="1">#REF!</definedName>
    <definedName name="BExUDEV0CYVO7Y5IQQBEJ6FUY9S6" hidden="1">#REF!</definedName>
    <definedName name="BExUDWOXQGIZW0EAIIYLQUPXF8YV" hidden="1">#REF!</definedName>
    <definedName name="BExUDXAIC17W1FUU8Z10XUAVB7CS" hidden="1">#REF!</definedName>
    <definedName name="BExUE5OMY7OAJQ9WR8C8HG311ORP" hidden="1">#REF!</definedName>
    <definedName name="BExUEFKOQWXXGRNLAOJV2BJ66UB8" hidden="1">#REF!</definedName>
    <definedName name="BExUEJGX3OQQP5KFRJSRCZ70EI9V" hidden="1">#REF!</definedName>
    <definedName name="BExUEYR71COFS2X8PDNU21IPMQEU" hidden="1">#REF!</definedName>
    <definedName name="BExVPRLJ9I6RX45EDVFSQGCPJSOK" hidden="1">#REF!</definedName>
    <definedName name="BExVSL787C8E4HFQZ2NVLT35I2XV" hidden="1">#REF!</definedName>
    <definedName name="BExVSTFTVV14SFGHQUOJL5SQ5TX9" hidden="1">#REF!</definedName>
    <definedName name="BExVT3MPE8LQ5JFN3HQIFKSQ80U4" hidden="1">#REF!</definedName>
    <definedName name="BExVT7TRK3NZHPME2TFBXOF1WBR9" hidden="1">#REF!</definedName>
    <definedName name="BExVT9H0R0T7WGQAAC0HABMG54YM" hidden="1">#REF!</definedName>
    <definedName name="BExVTCMDDEDGLUIMUU6BSFHEWTOP" hidden="1">#REF!</definedName>
    <definedName name="BExVTCMDQMLKRA2NQR72XU6Y54IK" hidden="1">#REF!</definedName>
    <definedName name="BExVTCRV8FQ5U9OYWWL44N6KFNHU" hidden="1">#REF!</definedName>
    <definedName name="BExVTE4BSIJJJUCWPDZWQLBYKQFD" hidden="1">#REF!</definedName>
    <definedName name="BExVTNESHPVG0A0KZ7BRX26MS0PF" hidden="1">#REF!</definedName>
    <definedName name="BExVTTJVTNRSBHBTUZ78WG2JM5MK" hidden="1">#REF!</definedName>
    <definedName name="BExVTVY8TUBXRTHC3VINGKI1YJIL" hidden="1">#REF!</definedName>
    <definedName name="BExVTXLMYR87BC04D1ERALPUFVPG" hidden="1">#REF!</definedName>
    <definedName name="BExVUL9V3H8ZF6Y72LQBBN639YAA" hidden="1">#REF!</definedName>
    <definedName name="BExVV5T14N2HZIK7HQ4P2KG09U0J" hidden="1">#REF!</definedName>
    <definedName name="BExVV7R410VYLADLX9LNG63ID6H1" hidden="1">#REF!</definedName>
    <definedName name="BExVVCEED4JEKF59OV0G3T4XFMFO" hidden="1">#REF!</definedName>
    <definedName name="BExVVJFX8P6VZJZ8643M48GHDFG1" hidden="1">#REF!</definedName>
    <definedName name="BExVVPFO2J7FMSRPD36909HN4BZJ" hidden="1">#REF!</definedName>
    <definedName name="BExVVQ19AQ3VCARJOC38SF7OYE9Y" hidden="1">#REF!</definedName>
    <definedName name="BExVVQ19TAECID45CS4HXT1RD3AQ" hidden="1">#REF!</definedName>
    <definedName name="BExVVZMIG5OW9QQ1TW4L1R64Q9TN" hidden="1">#REF!</definedName>
    <definedName name="BExVW3YV5XGIVJ97UUPDJGJ2P15B" hidden="1">#REF!</definedName>
    <definedName name="BExVW5X571GEYR5SCU1Z2DHKWM79" hidden="1">#REF!</definedName>
    <definedName name="BExVW6YTKA098AF57M4PHNQ54XMH" hidden="1">#REF!</definedName>
    <definedName name="BExVWINKCH0V0NUWH363SMXAZE62" hidden="1">#REF!</definedName>
    <definedName name="BExVWYU8EK669NP172GEIGCTVPPA" hidden="1">#REF!</definedName>
    <definedName name="BExVX3MVJ0GHWPP1EL59ZQNKMX0B" hidden="1">#REF!</definedName>
    <definedName name="BExVX3XN2DRJKL8EDBIG58RYQ36R" hidden="1">#REF!</definedName>
    <definedName name="BExVXDZ63PUART77BBR5SI63TPC6" hidden="1">#REF!</definedName>
    <definedName name="BExVXHKI6LFYMGWISMPACMO247HL" hidden="1">#REF!</definedName>
    <definedName name="BExVXLX2BZ5EF2X6R41BTKRJR1NM" hidden="1">#REF!</definedName>
    <definedName name="BExVY11V7U1SAY4QKYE0PBSPD7LW" hidden="1">#REF!</definedName>
    <definedName name="BExVY1SV37DL5YU59HS4IG3VBCP4" hidden="1">#REF!</definedName>
    <definedName name="BExVY3WFGJKSQA08UF9NCMST928Y" hidden="1">#REF!</definedName>
    <definedName name="BExVY954UOEVQEIC5OFO4NEWVKAQ" hidden="1">#REF!</definedName>
    <definedName name="BExVYHDYIV5397LC02V4FEP8VD6W" hidden="1">#REF!</definedName>
    <definedName name="BExVYOVIZDA18YIQ0A30Q052PCAK" hidden="1">#REF!</definedName>
    <definedName name="BExVYQIXPEM6J4JVP78BRHIC05PV" hidden="1">#REF!</definedName>
    <definedName name="BExVYVGWN7SONLVDH9WJ2F1JS264" hidden="1">#REF!</definedName>
    <definedName name="BExVZ9EO732IK6MNMG17Y1EFTJQC" hidden="1">#REF!</definedName>
    <definedName name="BExVZB1Y5J4UL2LKK0363EU7GIJ1" hidden="1">#REF!</definedName>
    <definedName name="BExVZJQVO5LQ0BJH5JEN5NOBIAF6" hidden="1">#REF!</definedName>
    <definedName name="BExVZNXWS91RD7NXV5NE2R3C8WW7" hidden="1">#REF!</definedName>
    <definedName name="BExVZOUAKQ43LVDT09BYB0GNN86E" hidden="1">#REF!</definedName>
    <definedName name="BExW0386REQRCQCVT9BCX80UPTRY" hidden="1">#REF!</definedName>
    <definedName name="BExW0BBIM1W711KB0UC8UG5NCESP" hidden="1">#REF!</definedName>
    <definedName name="BExW0FYP4WXY71CYUG40SUBG9UWU" hidden="1">#REF!</definedName>
    <definedName name="BExW0RI61B4VV0ARXTFVBAWRA1C5" hidden="1">#REF!</definedName>
    <definedName name="BExW17U45DTOECIFI9FW9DNVNGXO" hidden="1">#REF!</definedName>
    <definedName name="BExW1BVUYQTKMOR56MW7RVRX4L1L" hidden="1">#REF!</definedName>
    <definedName name="BExW1F1220628FOMTW5UAATHRJHK" hidden="1">#REF!</definedName>
    <definedName name="BExW1TKA0Z9OP2DTG50GZR5EG8C7" hidden="1">#REF!</definedName>
    <definedName name="BExW1U0JLKQ094DW5MMOI8UHO09V" hidden="1">#REF!</definedName>
    <definedName name="BExW283NP9D366XFPXLGSCI5UB0L" hidden="1">#REF!</definedName>
    <definedName name="BExW2H3C8WJSBW5FGTFKVDVJC4CL" hidden="1">#REF!</definedName>
    <definedName name="BExW2MSCKPGF5K3I7TL4KF5ISUOL" hidden="1">#REF!</definedName>
    <definedName name="BExW2SMO90FU9W8DVVES6Q4E6BZR" hidden="1">#REF!</definedName>
    <definedName name="BExW36V9N91OHCUMGWJQL3I5P4JK" hidden="1">#REF!</definedName>
    <definedName name="BExW3EIBA1J9Q9NA9VCGZGRS8WV7" hidden="1">#REF!</definedName>
    <definedName name="BExW3FEO8FI8N6AGQKYEG4SQVJWB" hidden="1">#REF!</definedName>
    <definedName name="BExW3GB28STOMJUSZEIA7YKYNS4Y" hidden="1">#REF!</definedName>
    <definedName name="BExW3T1K638HT5E0Y8MMK108P5JT" hidden="1">#REF!</definedName>
    <definedName name="BExW4217ZHL9VO39POSTJOD090WU" hidden="1">#REF!</definedName>
    <definedName name="BExW4GPW71EBF8XPS2QGVQHBCDX3" hidden="1">#REF!</definedName>
    <definedName name="BExW4JKC5837JBPCOJV337ZVYYY3" hidden="1">#REF!</definedName>
    <definedName name="BExW4QR9FV9MP5K610THBSM51RYO" hidden="1">#REF!</definedName>
    <definedName name="BExW4Z029R9E19ZENN3WEA3VDAD1" hidden="1">#REF!</definedName>
    <definedName name="BExW5AZNT6IAZGNF2C879ODHY1B8" hidden="1">#REF!</definedName>
    <definedName name="BExW5WPU27WD4NWZOT0ZEJIDLX5J" hidden="1">#REF!</definedName>
    <definedName name="BExW660AV1TUV2XNUPD65RZR3QOO" hidden="1">#REF!</definedName>
    <definedName name="BExW66LVVZK656PQY1257QMHP2AY" hidden="1">#REF!</definedName>
    <definedName name="BExW6EJPHAP1TWT380AZLXNHR22P" hidden="1">#REF!</definedName>
    <definedName name="BExW6G1PJ38H10DVLL8WPQ736OEB" hidden="1">#REF!</definedName>
    <definedName name="BExW794A74Z5F2K8LVQLD6VSKXUE" hidden="1">#REF!</definedName>
    <definedName name="BExW8K0SSIPSKBVP06IJ71600HJZ" hidden="1">#REF!</definedName>
    <definedName name="BExW8NM8DJJESE7GF7VGTO2XO6P1" hidden="1">#REF!</definedName>
    <definedName name="BExW8T0GVY3ZYO4ACSBLHS8SH895" hidden="1">#REF!</definedName>
    <definedName name="BExW8YEP73JMMU9HZ08PM4WHJQZ4" hidden="1">#REF!</definedName>
    <definedName name="BExW913TEHKTF36Q6JP5MG1PTOYN" hidden="1">#REF!</definedName>
    <definedName name="BExW937AT53OZQRHNWQZ5BVH24IE" hidden="1">#REF!</definedName>
    <definedName name="BExW94UPIR3OK0JJ6UO14FRSH2UT" hidden="1">#REF!</definedName>
    <definedName name="BExW95LN5N0LYFFVP7GJEGDVDLF0" hidden="1">#REF!</definedName>
    <definedName name="BExW967733Q8RAJOHR2GJ3HO8JIW" hidden="1">#REF!</definedName>
    <definedName name="BExW9POK1KIOI0ALS5MZIKTDIYMA" hidden="1">#REF!</definedName>
    <definedName name="BExW9TVLB7OIHTG98I7I4EXBL61S" hidden="1">#REF!</definedName>
    <definedName name="BExXLDE6PN4ESWT3LXJNQCY94NE4" hidden="1">#REF!</definedName>
    <definedName name="BExXLQVPK2H3IF0NDDA5CT612EUK" hidden="1">#REF!</definedName>
    <definedName name="BExXLR6IO70TYTACKQH9M5PGV24J" hidden="1">#REF!</definedName>
    <definedName name="BExXM065WOLYRYHGHOJE0OOFXA4M" hidden="1">#REF!</definedName>
    <definedName name="BExXM3GUNXVDM82KUR17NNUMQCNI" hidden="1">#REF!</definedName>
    <definedName name="BExXMA28M8SH7MKIGETSDA72WUIZ" hidden="1">#REF!</definedName>
    <definedName name="BExXMAYLUVI5LSVN3LAS6HO6VB6J" hidden="1">#REF!</definedName>
    <definedName name="BExXMOLHIAHDLFSA31PUB36SC3I9" hidden="1">#REF!</definedName>
    <definedName name="BExXMT8T5Z3M2JBQN65X2LKH0YQI" hidden="1">#REF!</definedName>
    <definedName name="BExXMZU5L88M2XUI7HHKE82XZ2FC" hidden="1">#REF!</definedName>
    <definedName name="BExXN1XNO7H60M9X1E7EVWFJDM5N" hidden="1">#REF!</definedName>
    <definedName name="BExXN22ZOTIW49GPLWFYKVM90FNZ" hidden="1">#REF!</definedName>
    <definedName name="BExXN4C031W9DK73MJHKL8YT1QA8" hidden="1">#REF!</definedName>
    <definedName name="BExXN6QAP8UJQVN4R4BQKPP4QK35" hidden="1">#REF!</definedName>
    <definedName name="BExXNBOA39T2X6Y5Y5GZ5DDNA1AX" hidden="1">#REF!</definedName>
    <definedName name="BExXND6872VJ3M2PGT056WQMWBHD" hidden="1">#REF!</definedName>
    <definedName name="BExXNPM24UN2PGVL9D1TUBFRIKR4" hidden="1">#REF!</definedName>
    <definedName name="BExXNWYB165VO9MHARCL5WLCHWS0" hidden="1">#REF!</definedName>
    <definedName name="BExXO278QHQN8JDK5425EJ615ECC" hidden="1">#REF!</definedName>
    <definedName name="BExXOBHOP0WGFHI2Y9AO4L440UVQ" hidden="1">#REF!</definedName>
    <definedName name="BExXOHSAD2NSHOLLMZ2JWA4I3I1R" hidden="1">#REF!</definedName>
    <definedName name="BExXOL2YYS792P3SOTOIJ14WPZLO" hidden="1">#REF!</definedName>
    <definedName name="BExXP2RDV1M57RCQ83QPMU0RQ6UY" hidden="1">#REF!</definedName>
    <definedName name="BExXP80B5FGA00JCM7UXKPI3PB7Y" hidden="1">#REF!</definedName>
    <definedName name="BExXP85M4WXYVN1UVHUTOEKEG5XS" hidden="1">#REF!</definedName>
    <definedName name="BExXPELOTHOAG0OWILLAH94OZV5J" hidden="1">#REF!</definedName>
    <definedName name="BExXPS31W1VD2NMIE4E37LHVDF0L" hidden="1">#REF!</definedName>
    <definedName name="BExXPZKYEMVF5JOC14HYOOYQK6JK" hidden="1">#REF!</definedName>
    <definedName name="BExXQ89PA10X79WBWOEP1AJX1OQM" hidden="1">#REF!</definedName>
    <definedName name="BExXQCGQGGYSI0LTRVR73MUO50AW" hidden="1">#REF!</definedName>
    <definedName name="BExXQEEXFHDQ8DSRAJSB5ET6J004" hidden="1">#REF!</definedName>
    <definedName name="BExXQH41O5HZAH8BO6HCFY8YC3TU" hidden="1">#REF!</definedName>
    <definedName name="BExXQIRBLQSLAJTFL7224FCFUTKH" hidden="1">#REF!</definedName>
    <definedName name="BExXQJIEF5R3QQ6D8HO3NGPU0IQC" hidden="1">#REF!</definedName>
    <definedName name="BExXQU00K9ER4I1WM7T9J0W1E7ZC" hidden="1">#REF!</definedName>
    <definedName name="BExXQU00KOR7XLM8B13DGJ1MIQDY" hidden="1">#REF!</definedName>
    <definedName name="BExXQXG18PS8HGBOS03OSTQ0KEYC" hidden="1">#REF!</definedName>
    <definedName name="BExXQXQT4OAFQT5B0YB3USDJOJOB" hidden="1">#REF!</definedName>
    <definedName name="BExXR3FSEXAHSXEQNJORWFCPX86N" hidden="1">#REF!</definedName>
    <definedName name="BExXR3W3FKYQBLR299HO9RZ70C43" hidden="1">#REF!</definedName>
    <definedName name="BExXR46U23CRRBV6IZT982MAEQKI" hidden="1">#REF!</definedName>
    <definedName name="BExXR5JCDBSYSJP14U1E847BK5JU" hidden="1">#REF!</definedName>
    <definedName name="BExXR8OKAVX7O70V5IYG2PRKXSTI" hidden="1">#REF!</definedName>
    <definedName name="BExXRA6N6XCLQM6XDV724ZIH6G93" hidden="1">#REF!</definedName>
    <definedName name="BExXRABZ1CNKCG6K1MR6OUFHF7J9" hidden="1">#REF!</definedName>
    <definedName name="BExXRBOFETC0OTJ6WY3VPMFH03VB" hidden="1">#REF!</definedName>
    <definedName name="BExXRD13K1S9Y3JGR7CXSONT7RJZ" hidden="1">#REF!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V5QP3Z0KAQ1EQT9JYT2FV0L" hidden="1">#REF!</definedName>
    <definedName name="BExXRZ20LZZCW8LVGDK0XETOTSAI" hidden="1">#REF!</definedName>
    <definedName name="BExXRZNM651EJ5HJPGKGTVYLAZQ1" hidden="1">#REF!</definedName>
    <definedName name="BExXS63O4OMWMNXXAODZQFSDG33N" hidden="1">#REF!</definedName>
    <definedName name="BExXSBSP1TOY051HSPEPM0AEIO2M" hidden="1">#REF!</definedName>
    <definedName name="BExXSC8RFK5D68FJD2HI4K66SA6I" hidden="1">#REF!</definedName>
    <definedName name="BExXSEN3W40BM4B3MLQIHKR47ZON" hidden="1">#REF!</definedName>
    <definedName name="BExXSNHC88W4UMXEOIOOATJAIKZO" hidden="1">#REF!</definedName>
    <definedName name="BExXSTBS08WIA9TLALV3UQ2Z3MRG" hidden="1">#REF!</definedName>
    <definedName name="BExXSVQ2WOJJ73YEO8Q2FK60V4G8" hidden="1">#REF!</definedName>
    <definedName name="BExXTHLRNL82GN7KZY3TOLO508N7" hidden="1">#REF!</definedName>
    <definedName name="BExXTL72MKEQSQH9L2OTFLU8DM2B" hidden="1">#REF!</definedName>
    <definedName name="BExXTM3M4RTCRSX7VGAXGQNPP668" hidden="1">#REF!</definedName>
    <definedName name="BExXTOCF78J7WY6FOVBRY1N2RBBR" hidden="1">#REF!</definedName>
    <definedName name="BExXTP3GYO6Z9RTKKT10XA0UTV3T" hidden="1">#REF!</definedName>
    <definedName name="BExXTZKZ4CG92ZQLIRKEXXH9BFIR" hidden="1">#REF!</definedName>
    <definedName name="BExXU4J2BM2964GD5UZHM752Q4NS" hidden="1">#REF!</definedName>
    <definedName name="BExXU6XDTT7RM93KILIDEYPA9XKF" hidden="1">#REF!</definedName>
    <definedName name="BExXU8VLZA7WLPZ3RAQZGNERUD26" hidden="1">#REF!</definedName>
    <definedName name="BExXUB9RSLSCNN5ETLXY72DAPZZM" hidden="1">#REF!</definedName>
    <definedName name="BExXUFRM82XQIN2T8KGLDQL1IBQW" hidden="1">#REF!</definedName>
    <definedName name="BExXUQEQBF6FI240ZGIF9YXZSRAU" hidden="1">#REF!</definedName>
    <definedName name="BExXUYND6EJO7CJ5KRICV4O1JNWK" hidden="1">#REF!</definedName>
    <definedName name="BExXV6FWG4H3S2QEUJZYIXILNGJ7" hidden="1">#REF!</definedName>
    <definedName name="BExXVK87BMMO6LHKV0CFDNIQVIBS" hidden="1">#REF!</definedName>
    <definedName name="BExXVKZ9WXPGL6IVY6T61IDD771I" hidden="1">#REF!</definedName>
    <definedName name="BExXW0K72T1Y8K1I4VZT87UY9S2G" hidden="1">#REF!</definedName>
    <definedName name="BExXW27MMXHXUXX78SDTBE1JYTHT" hidden="1">#REF!</definedName>
    <definedName name="BExXW2YIM2MYBSHRIX0RP9D4PRMN" hidden="1">#REF!</definedName>
    <definedName name="BExXWBNE4KTFSXKVSRF6WX039WPB" hidden="1">#REF!</definedName>
    <definedName name="BExXWFP5AYE7EHYTJWBZSQ8PQ0YX" hidden="1">#REF!</definedName>
    <definedName name="BExXWVFIBQT8OY1O41FRFPFGXQHK" hidden="1">#REF!</definedName>
    <definedName name="BExXWWXHBZHA9J3N8K47F84X0M0L" hidden="1">#REF!</definedName>
    <definedName name="BExXXBM521DL8R4ZX7NZ3DBCUOR5" hidden="1">#REF!</definedName>
    <definedName name="BExXXC7OZI33XZ03NRMEP7VRLQK4" hidden="1">#REF!</definedName>
    <definedName name="BExXXH5N3NKBQ7BCJPJTBF8CYM2Q" hidden="1">#REF!</definedName>
    <definedName name="BExXXKWLM4D541BH6O8GOJMHFHMW" hidden="1">#REF!</definedName>
    <definedName name="BExXXONEG4WKT3K2X9XOMQ0S1S4O" hidden="1">#REF!</definedName>
    <definedName name="BExXXPPA1Q87XPI97X0OXCPBPDON" hidden="1">#REF!</definedName>
    <definedName name="BExXXVUDA98IZTQ6MANKU4MTTDVR" hidden="1">#REF!</definedName>
    <definedName name="BExXXZQNZY6IZI45DJXJK0MQZWA7" hidden="1">#REF!</definedName>
    <definedName name="BExXY5QFG6QP94SFT3935OBM8Y4K" hidden="1">#REF!</definedName>
    <definedName name="BExXY6HAY1PIF6X96VYUXT4CAZZK" hidden="1">#REF!</definedName>
    <definedName name="BExXY7TYEBFXRYUYIFHTN65RJ8EW" hidden="1">#REF!</definedName>
    <definedName name="BExXYLBHANUXC5FCTDDTGOVD3GQS" hidden="1">#REF!</definedName>
    <definedName name="BExXYMNYAYH3WA2ZCFAYKZID9ZCI" hidden="1">#REF!</definedName>
    <definedName name="BExXYYT12SVN2VDMLVNV4P3ISD8T" hidden="1">#REF!</definedName>
    <definedName name="BExXZ1I56ZND3AIOQN4R2EQJ015S" hidden="1">#REF!</definedName>
    <definedName name="BExXZEDWUYH25UZMW2QU2RXFILJE" hidden="1">#REF!</definedName>
    <definedName name="BExXZFVV4YB42AZ3H1I40YG3JAPU" hidden="1">#REF!</definedName>
    <definedName name="BExXZHJ9T2JELF12CHHGD54J1B0C" hidden="1">#REF!</definedName>
    <definedName name="BExXZNJ2X1TK2LRK5ZY3MX49H5T7" hidden="1">#REF!</definedName>
    <definedName name="BExXZOVPCEP495TQSON6PSRQ8XCY" hidden="1">#REF!</definedName>
    <definedName name="BExXZXKH7NBARQQAZM69Z57IH1MM" hidden="1">#REF!</definedName>
    <definedName name="BExY07WSDH5QEVM7BJXJK2ZRAI1O" hidden="1">#REF!</definedName>
    <definedName name="BExY0999SHQH6XRZCT8CC1TXYKFK" hidden="1">#REF!</definedName>
    <definedName name="BExY0C3UBVC4M59JIRXVQ8OWAJC1" hidden="1">#REF!</definedName>
    <definedName name="BExY0OE8GFHMLLTEAFIOQTOPEVPB" hidden="1">#REF!</definedName>
    <definedName name="BExY0OJHW85S0VKBA8T4HTYPYBOS" hidden="1">#REF!</definedName>
    <definedName name="BExY0T1E034D7XAXNC6F7540LLIE" hidden="1">#REF!</definedName>
    <definedName name="BExY0XTZLHN49J2JH94BYTKBJLT3" hidden="1">#REF!</definedName>
    <definedName name="BExY103059PL8XGR9QH6ERDGU3B2" hidden="1">#REF!</definedName>
    <definedName name="BExY11FH9TXHERUYGG8FE50U7H7J" hidden="1">#REF!</definedName>
    <definedName name="BExY180UKNW5NIAWD6ZUYTFEH8QS" hidden="1">#REF!</definedName>
    <definedName name="BExY1DPTV4LSY9MEOUGXF8X052NA" hidden="1">#REF!</definedName>
    <definedName name="BExY1GK9ELBEKDD7O6HR6DUO8YGO" hidden="1">#REF!</definedName>
    <definedName name="BExY1NWOXXFV9GGZ3PX444LZ8TVX" hidden="1">#REF!</definedName>
    <definedName name="BExY1UCL0RND63LLSM9X5SFRG117" hidden="1">#REF!</definedName>
    <definedName name="BExY1WAT3937L08HLHIRQHMP2A3H" hidden="1">#REF!</definedName>
    <definedName name="BExY1YEBOSLMID7LURP8QB46AI91" hidden="1">#REF!</definedName>
    <definedName name="BExY2FS4LFX9OHOTQT7SJ2PXAC25" hidden="1">#REF!</definedName>
    <definedName name="BExY2GDPCZPVU0IQ6IJIB1YQQRQ6" hidden="1">#REF!</definedName>
    <definedName name="BExY2GTSZ3VA9TXLY7KW1LIAKJ61" hidden="1">#REF!</definedName>
    <definedName name="BExY2IXBR1SGYZH08T7QHKEFS8HA" hidden="1">#REF!</definedName>
    <definedName name="BExY2Q4B5FUDA5VU4VRUHX327QN0" hidden="1">#REF!</definedName>
    <definedName name="BExY3121J9VZ48X2WM56EXPOD3S3" hidden="1">#REF!</definedName>
    <definedName name="BExY3HOSK7YI364K15OX70AVR6F1" hidden="1">#REF!</definedName>
    <definedName name="BExY3T89AUR83SOAZZ3OMDEJDQ39" hidden="1">#REF!</definedName>
    <definedName name="BExY4MG771JQ84EMIVB6HQGGHZY7" hidden="1">#REF!</definedName>
    <definedName name="BExY4MQZH30ZELHCBRBSDADOROEB" hidden="1">#REF!</definedName>
    <definedName name="BExY4PWCSFB8P3J3TBQB2MD67263" hidden="1">#REF!</definedName>
    <definedName name="BExY4RZW3KK11JLYBA4DWZ92M6LQ" hidden="1">#REF!</definedName>
    <definedName name="BExY4XOVTTNVZ577RLIEC7NZQFIX" hidden="1">#REF!</definedName>
    <definedName name="BExY50JAF5CG01GTHAUS7I4ZLUDC" hidden="1">#REF!</definedName>
    <definedName name="BExY53J7EXFEOFTRNAHLK7IH3ACB" hidden="1">#REF!</definedName>
    <definedName name="BExY5515SJTJS3VM80M3YYR0WF37" hidden="1">#REF!</definedName>
    <definedName name="BExY5515WE39FQ3EG5QHG67V9C0O" hidden="1">#REF!</definedName>
    <definedName name="BExY5986WNAD8NFCPXC9TVLBU4FG" hidden="1">#REF!</definedName>
    <definedName name="BExY5DF9MS25IFNWGJ1YAS5MDN8R" hidden="1">#REF!</definedName>
    <definedName name="BExY5ERVGL3UM2MGT8LJ0XPKTZEK" hidden="1">#REF!</definedName>
    <definedName name="BExY5EX6NJFK8W754ZVZDN5DS04K" hidden="1">#REF!</definedName>
    <definedName name="BExY5S3XD1NJT109CV54IFOHVLQ6" hidden="1">#REF!</definedName>
    <definedName name="BExY5TB2VAI3GHKCPXMCVIOM8B8W" hidden="1">#REF!</definedName>
    <definedName name="BExY5ZLOVAEM99APYIAHVMF2CNL4" hidden="1">#REF!</definedName>
    <definedName name="BExY6KVS1MMZ2R34PGEFR2BMTU9W" hidden="1">#REF!</definedName>
    <definedName name="BExY6Q9YY7LW745GP7CYOGGSPHGE" hidden="1">#REF!</definedName>
    <definedName name="BExZIA3C8LKJTEH3MKQ57KJH5TA2" hidden="1">#REF!</definedName>
    <definedName name="BExZIIHH3QNQE3GFMHEE4UMHY6WQ" hidden="1">#REF!</definedName>
    <definedName name="BExZIYO22G5UXOB42GDLYGVRJ6U7" hidden="1">#REF!</definedName>
    <definedName name="BExZJ060QB9X40T7SESPRQ5K9M74" hidden="1">#REF!</definedName>
    <definedName name="BExZJ7I9T8XU4MZRKJ1VVU76V2LZ" hidden="1">#REF!</definedName>
    <definedName name="BExZJMY170JCUU1RWASNZ1HJPRTA" hidden="1">#REF!</definedName>
    <definedName name="BExZJOQR77H0P4SUKVYACDCFBBXO" hidden="1">#REF!</definedName>
    <definedName name="BExZJS6RG34ODDY9HMZ0O34MEMSB" hidden="1">#REF!</definedName>
    <definedName name="BExZK0A28YOH6J1CS9BHZ43LF9VW" hidden="1">#REF!</definedName>
    <definedName name="BExZK34NR4BAD7HJAP7SQ926UQP3" hidden="1">#REF!</definedName>
    <definedName name="BExZK3FGPHH5H771U7D5XY7XBS6E" hidden="1">#REF!</definedName>
    <definedName name="BExZKHYORG3O8C772XPFHM1N8T80" hidden="1">#REF!</definedName>
    <definedName name="BExZKJRF2IRR57DG9CLC7MSHWNNN" hidden="1">#REF!</definedName>
    <definedName name="BExZKV5GYXO0X760SBD9TWTIQHGI" hidden="1">#REF!</definedName>
    <definedName name="BExZL6E4YVXRUN7ZGF2BIGIXFR8K" hidden="1">#REF!</definedName>
    <definedName name="BExZLD4SYQZ8OLBV8OQYMHFTHOPC" hidden="1">#REF!</definedName>
    <definedName name="BExZLGVLMKTPFXG42QYT0PO81G7F" hidden="1">#REF!</definedName>
    <definedName name="BExZLKMK7LRK14S09WLMH7MXSQXM" hidden="1">#REF!</definedName>
    <definedName name="BExZM6I7ACAYO3F2D1620XRBF2BX" hidden="1">#REF!</definedName>
    <definedName name="BExZM7JVLG0W8EG5RBU915U3SKBY" hidden="1">#REF!</definedName>
    <definedName name="BExZM85FOVUFF110XMQ9O2ODSJUK" hidden="1">#REF!</definedName>
    <definedName name="BExZMF1MMTZ1TA14PZ8ASSU2CBSP" hidden="1">#REF!</definedName>
    <definedName name="BExZMKL5YQZD7F0FUCSVFGLPFK52" hidden="1">#REF!</definedName>
    <definedName name="BExZMOC3VNZALJM71X2T6FV91GTB" hidden="1">#REF!</definedName>
    <definedName name="BExZMXH39OB0I43XEL3K11U3G9PM" hidden="1">#REF!</definedName>
    <definedName name="BExZMZQ3RBKDHT5GLFNLS52OSJA0" hidden="1">#REF!</definedName>
    <definedName name="BExZN1O630B3MFU4RVXF7EU1ESI1" hidden="1">#REF!</definedName>
    <definedName name="BExZN24FLGWRQTKEZEHKQJCNSBGR" hidden="1">#REF!</definedName>
    <definedName name="BExZN2F7Y2J2L2LN5WZRG949MS4A" hidden="1">#REF!</definedName>
    <definedName name="BExZN847WUWKRYTZWG9TCQZJS3OL" hidden="1">#REF!</definedName>
    <definedName name="BExZNH3VISFF4NQI11BZDP5IQ7VG" hidden="1">#REF!</definedName>
    <definedName name="BExZNJYCFYVMAOI62GB2BABK1ELE" hidden="1">#REF!</definedName>
    <definedName name="BExZNOW9KWXME7OLFD6QN6L87KLL" hidden="1">#REF!</definedName>
    <definedName name="BExZNV707LIU6Z5H6QI6H67LHTI1" hidden="1">#REF!</definedName>
    <definedName name="BExZNVCBKB930QQ9QW7KSGOZ0V1M" hidden="1">#REF!</definedName>
    <definedName name="BExZNW8QJ18X0RSGFDWAE9ZSDX39" hidden="1">#REF!</definedName>
    <definedName name="BExZNZDWRS6Q40L8OCWFEIVI0A1O" hidden="1">#REF!</definedName>
    <definedName name="BExZOBO9NYLGVJQ31LVQ9XS2ZT4N" hidden="1">#REF!</definedName>
    <definedName name="BExZOETNB1CJ3Y2RKLI1ZK0S8Z6H" hidden="1">#REF!</definedName>
    <definedName name="BExZOL9K1RUXBTLZ6FJ65BIE9G5R" hidden="1">#REF!</definedName>
    <definedName name="BExZOREMVSK4E5VSWM838KHUB8AI" hidden="1">#REF!</definedName>
    <definedName name="BExZOVR745T5P1KS9NV2PXZPZVRG" hidden="1">#REF!</definedName>
    <definedName name="BExZOZSWGLSY2XYVRIS6VSNJDSGD" hidden="1">#REF!</definedName>
    <definedName name="BExZP7AIJKLM6C6CSUIIFAHFBNX2" hidden="1">#REF!</definedName>
    <definedName name="BExZPQ0XY507N8FJMVPKCTK8HC9H" hidden="1">#REF!</definedName>
    <definedName name="BExZQ37OVBR25U32CO2YYVPZOMR5" hidden="1">#REF!</definedName>
    <definedName name="BExZQ3D017NJF4K7O2TMNVMMZNM3" hidden="1">#REF!</definedName>
    <definedName name="BExZQ3IHNAFF2HI20IH754T349LH" hidden="1">#REF!</definedName>
    <definedName name="BExZQ3NT7H06VO0AR48WHZULZB93" hidden="1">#REF!</definedName>
    <definedName name="BExZQ7PJU07SEJMDX18U9YVDC2GU" hidden="1">#REF!</definedName>
    <definedName name="BExZQIHTGHK7OOI2Y2PN3JYBY82I" hidden="1">#REF!</definedName>
    <definedName name="BExZQJJMGU5MHQOILGXGJPAQI5XI" hidden="1">#REF!</definedName>
    <definedName name="BExZQSOTQO6CK7LQNG0979K1PMUV" hidden="1">#REF!</definedName>
    <definedName name="BExZQXBYEBN28QUH1KOVW6KKA5UM" hidden="1">#REF!</definedName>
    <definedName name="BExZQZKT146WEN8FTVZ7Y5TSB8L5" hidden="1">#REF!</definedName>
    <definedName name="BExZR485AKBH93YZ08CMUC3WROED" hidden="1">#REF!</definedName>
    <definedName name="BExZR7TL98P2PPUVGIZYR5873DWW" hidden="1">#REF!</definedName>
    <definedName name="BExZRGD1603X5ACFALUUDKCD7X48" hidden="1">#REF!</definedName>
    <definedName name="BExZRP1X6UVLN1UOLHH5VF4STP1O" hidden="1">#REF!</definedName>
    <definedName name="BExZRQ930U6OCYNV00CH5I0Q4LPE" hidden="1">#REF!</definedName>
    <definedName name="BExZRW8W514W8OZ72YBONYJ64GXF" hidden="1">#REF!</definedName>
    <definedName name="BExZRWJP2BUVFJPO8U8ATQEP0LZU" hidden="1">#REF!</definedName>
    <definedName name="BExZRYHWS0H0ZGU57YYJHSPWF985" hidden="1">#REF!</definedName>
    <definedName name="BExZS2OY9JTSSP01ZQ6V2T2LO5R9" hidden="1">#REF!</definedName>
    <definedName name="BExZSI9USDLZAN8LI8M4YYQL24GZ" hidden="1">#REF!</definedName>
    <definedName name="BExZSS0LA2JY4ZLJ1Z5YCMLJJZCH" hidden="1">#REF!</definedName>
    <definedName name="BExZT9P6DRUKIXPPYZUUXHJBZYIP" hidden="1">#REF!</definedName>
    <definedName name="BExZTAQV2QVSZY5Y3VCCWUBSBW9P" hidden="1">#REF!</definedName>
    <definedName name="BExZTHSI2FX56PWRSNX9H5EWTZFO" hidden="1">#REF!</definedName>
    <definedName name="BExZTI8LMF9H021SUTTGQS55G0LU" hidden="1">#REF!</definedName>
    <definedName name="BExZTJL3HVBFY139H6CJHEQCT1EL" hidden="1">#REF!</definedName>
    <definedName name="BExZTLOL8OPABZI453E0KVNA1GJS" hidden="1">#REF!</definedName>
    <definedName name="BExZTT6J3X0TOX0ZY6YPLUVMCW9X" hidden="1">#REF!</definedName>
    <definedName name="BExZTW6ECBRA0BBITWBQ8R93RMCL" hidden="1">#REF!</definedName>
    <definedName name="BExZU2BHYAOKSCBM3C5014ZF6IXS" hidden="1">#REF!</definedName>
    <definedName name="BExZU2RMJTXOCS0ROPMYPE6WTD87" hidden="1">#REF!</definedName>
    <definedName name="BExZU49K5PS9GP2FVTQZX7AYAKH1" hidden="1">#REF!</definedName>
    <definedName name="BExZUF7G8FENTJKH9R1XUWXM6CWD" hidden="1">#REF!</definedName>
    <definedName name="BExZUNARUJBIZ08VCAV3GEVBIR3D" hidden="1">#REF!</definedName>
    <definedName name="BExZUSZT5496UMBP4LFSLTR1GVEW" hidden="1">#REF!</definedName>
    <definedName name="BExZUT54340I38GVCV79EL116WR0" hidden="1">#REF!</definedName>
    <definedName name="BExZUYDULCX65H9OZ9JHPBNKF3MI" hidden="1">#REF!</definedName>
    <definedName name="BExZV2QD5ZDK3AGDRULLA7JB46C3" hidden="1">#REF!</definedName>
    <definedName name="BExZVBQ29OM0V8XAL3HL0JIM0MMU" hidden="1">#REF!</definedName>
    <definedName name="BExZVEPYS6HYXG8RN9GMWZTHDEMK" hidden="1">#REF!</definedName>
    <definedName name="BExZVLM4T9ORS4ZWHME46U4Q103C" hidden="1">#REF!</definedName>
    <definedName name="BExZVM7OZWPPRH5YQW50EYMMIW1A" hidden="1">#REF!</definedName>
    <definedName name="BExZVPYGX2C5OSHMZ6F0KBKZ6B1S" hidden="1">#REF!</definedName>
    <definedName name="BExZW5UARC8W9AQNLJX2I5WQWS5F" hidden="1">#REF!</definedName>
    <definedName name="BExZW7HRGN6A9YS41KI2B2UUMJ7X" hidden="1">#REF!</definedName>
    <definedName name="BExZW8ZPNV43UXGOT98FDNIBQHZY" hidden="1">#REF!</definedName>
    <definedName name="BExZWKZ5N3RDXU8MZ8HQVYYD8O0F" hidden="1">#REF!</definedName>
    <definedName name="BExZWSMC9T48W74GFGQCIUJ8ZPP3" hidden="1">#REF!</definedName>
    <definedName name="BExZWUF2V4HY3HI8JN9ZVPRWK1H3" hidden="1">#REF!</definedName>
    <definedName name="BExZWX45URTK9KYDJHEXL1OTZ833" hidden="1">#REF!</definedName>
    <definedName name="BExZX0EWQEZO86WDAD9A4EAEZ012" hidden="1">#REF!</definedName>
    <definedName name="BExZX2T6ZT2DZLYSDJJBPVIT5OK2" hidden="1">#REF!</definedName>
    <definedName name="BExZXKXV8CBFKECIICR0ZD1ZM69S" hidden="1">#REF!</definedName>
    <definedName name="BExZXOJDELULNLEH7WG0OYJT0NJ4" hidden="1">#REF!</definedName>
    <definedName name="BExZXOOTRNUK8LGEAZ8ZCFW9KXQ1" hidden="1">#REF!</definedName>
    <definedName name="BExZXT6JOXNKEDU23DKL8XZAJZIH" hidden="1">#REF!</definedName>
    <definedName name="BExZXUTYW1HWEEZ1LIX4OQWC7HL1" hidden="1">#REF!</definedName>
    <definedName name="BExZXY4NKQL9QD76YMQJ15U1C2G8" hidden="1">#REF!</definedName>
    <definedName name="BExZXYQ7U5G08FQGUIGYT14QCBOF" hidden="1">#REF!</definedName>
    <definedName name="BExZY02V77YJBMODJSWZOYCMPS5X" hidden="1">#REF!</definedName>
    <definedName name="BExZY49QRZIR6CA41LFA9LM6EULU" hidden="1">#REF!</definedName>
    <definedName name="BExZZ2FQA9A8C7CJKMEFQ9VPSLCE" hidden="1">#REF!</definedName>
    <definedName name="BExZZCHAVHW8C2H649KRGVQ0WVRT" hidden="1">#REF!</definedName>
    <definedName name="BExZZD86MJ66WSVJKYHTJ3X2T0YC" hidden="1">#REF!</definedName>
    <definedName name="BExZZTK54OTLF2YB68BHGOS27GEN" hidden="1">#REF!</definedName>
    <definedName name="BExZZX5LHVJ97BV581A76MD1ZCVT" hidden="1">#REF!</definedName>
    <definedName name="BExZZXB3JQQG4SIZS4MRU6NNW7HI" hidden="1">#REF!</definedName>
    <definedName name="BExZZZEMIIFKMLLV4DJKX5TB9R5V" hidden="1">#REF!</definedName>
    <definedName name="BG_Del" hidden="1">15</definedName>
    <definedName name="BG_Ins" hidden="1">4</definedName>
    <definedName name="BG_Mod" hidden="1">6</definedName>
    <definedName name="BI">[22]Баланс95!#REF!</definedName>
    <definedName name="Bld">[28]Parametrs!$B$4:$V$4</definedName>
    <definedName name="bloomberg" hidden="1">{"glc1",#N/A,FALSE,"GLC";"glc2",#N/A,FALSE,"GLC";"glc3",#N/A,FALSE,"GLC";"glc4",#N/A,FALSE,"GLC";"glc5",#N/A,FALSE,"GLC"}</definedName>
    <definedName name="BLPH1" hidden="1">'[29]Read me first'!$D$15</definedName>
    <definedName name="BLPH10" hidden="1">#REF!</definedName>
    <definedName name="BLPH11" hidden="1">#REF!</definedName>
    <definedName name="BLPH12" hidden="1">#REF!</definedName>
    <definedName name="BLPH13" hidden="1">#REF!</definedName>
    <definedName name="BLPH14" hidden="1">#REF!</definedName>
    <definedName name="BLPH15" hidden="1">#REF!</definedName>
    <definedName name="BLPH16" hidden="1">#REF!</definedName>
    <definedName name="BLPH17" hidden="1">#REF!</definedName>
    <definedName name="BLPH18" hidden="1">#REF!</definedName>
    <definedName name="BLPH19" hidden="1">#REF!</definedName>
    <definedName name="BLPH2" hidden="1">'[29]Read me first'!$Z$15</definedName>
    <definedName name="BLPH20" hidden="1">#REF!</definedName>
    <definedName name="BLPH21"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3"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1" hidden="1">#REF!</definedName>
    <definedName name="BLPH42" hidden="1">#REF!</definedName>
    <definedName name="BLPH43" hidden="1">#REF!</definedName>
    <definedName name="BLPH44" hidden="1">#REF!</definedName>
    <definedName name="BLPH5" hidden="1">#REF!</definedName>
    <definedName name="BLPH6" hidden="1">#REF!</definedName>
    <definedName name="BLPH7" hidden="1">#REF!</definedName>
    <definedName name="BLPH8" hidden="1">#REF!</definedName>
    <definedName name="BLPH9" hidden="1">#REF!</definedName>
    <definedName name="bnju" hidden="1">{"glcbs",#N/A,FALSE,"GLCBS";"glccsbs",#N/A,FALSE,"GLCCSBS";"glcis",#N/A,FALSE,"GLCIS";"glccsis",#N/A,FALSE,"GLCCSIS";"glcrat1",#N/A,FALSE,"GLC-ratios1"}</definedName>
    <definedName name="BR">[22]Баланс95!#REF!</definedName>
    <definedName name="Button_67">"X2001_PROJECT_N_1_DailySch_List"</definedName>
    <definedName name="BV">[22]Баланс95!#REF!</definedName>
    <definedName name="bvgb" hidden="1">{#N/A,#N/A,TRUE,"Буржуям"}</definedName>
    <definedName name="BVV">'[30]график платежей'!$I$9</definedName>
    <definedName name="c_" hidden="1">{0,0,0,TRUE;0,0,0,0;0,0,0,0;0,0,0,0}</definedName>
    <definedName name="c_bfck">[4]Лист1!$M$12</definedName>
    <definedName name="c_cv">[4]Лист1!$M$13</definedName>
    <definedName name="c_туш">[4]Лист1!$M$14</definedName>
    <definedName name="CA">[22]Баланс95!#REF!</definedName>
    <definedName name="CALC_SHARES">[23]Расчеты!#REF!</definedName>
    <definedName name="capex_depr" hidden="1">{"'domaće količine'!$K$34:$P$47"}</definedName>
    <definedName name="CAPEX_ROW">#REF!</definedName>
    <definedName name="carlos" hidden="1">{#N/A,"10% Success",FALSE,"Sales Forecast";#N/A,#N/A,FALSE,"Sheet2"}</definedName>
    <definedName name="CASH">[22]Баланс95!#REF!</definedName>
    <definedName name="CASH_DEFICIT">[23]Расчеты!$B$43</definedName>
    <definedName name="CashFlows">[31]Reference!$G$20:$G$24</definedName>
    <definedName name="CBWorkbookPriority" hidden="1">-189164748</definedName>
    <definedName name="cc_сах_Б">[4]Лист1!$AT$2</definedName>
    <definedName name="ccc" hidden="1">{"Area1",#N/A,FALSE,"OREWACC";"Area2",#N/A,FALSE,"OREWACC"}</definedName>
    <definedName name="CD">[22]Баланс95!#REF!</definedName>
    <definedName name="Cedis">[32]KEY!#REF!</definedName>
    <definedName name="CelCodePrim" hidden="1">[33]Plan!#REF!</definedName>
    <definedName name="CelCodeSec" hidden="1">[33]Plan!#REF!</definedName>
    <definedName name="CelCritPrim" hidden="1">[33]Plan!#REF!</definedName>
    <definedName name="CelCritSec" hidden="1">[33]Plan!#REF!</definedName>
    <definedName name="Cena">#REF!</definedName>
    <definedName name="CF_7_ktn" hidden="1">{"Output-All",#N/A,FALSE,"Output"}</definedName>
    <definedName name="cf2_" hidden="1">{0,0,0,0}</definedName>
    <definedName name="CGS">[22]Баланс95!#REF!</definedName>
    <definedName name="CHIEF_FIO">#REF!</definedName>
    <definedName name="CIP" hidden="1">{"PRINTME",#N/A,FALSE,"FINAL-10"}</definedName>
    <definedName name="CIQWBGuid" hidden="1">"df539859-ef7e-401e-8ccc-559c5d382ee0"</definedName>
    <definedName name="claudia" hidden="1">{#N/A,"70% Success",FALSE,"Sales Forecast";#N/A,#N/A,FALSE,"Sheet2"}</definedName>
    <definedName name="codelib" hidden="1">[33]Plan!#REF!</definedName>
    <definedName name="codelib1" hidden="1">[33]Plan!#REF!</definedName>
    <definedName name="Coeff2">[34]SENSITIVITY!$C$12</definedName>
    <definedName name="Coeff3">[34]SENSITIVITY!$C$14</definedName>
    <definedName name="Coeff4">[34]SENSITIVITY!$C$16</definedName>
    <definedName name="CoLibMaj" hidden="1">[33]Plan!#REF!</definedName>
    <definedName name="CoLibMineur" hidden="1">[33]Plan!#REF!</definedName>
    <definedName name="Collaterals">[24]Library!$D$2:$D$6</definedName>
    <definedName name="comp">[35]Титул!$B$6</definedName>
    <definedName name="COMPARE" hidden="1">{"Table A,pg 1",#N/A,FALSE,"Table A-Prov GUR";"Table A,pg 2",#N/A,FALSE,"Table A-Prov GUR"}</definedName>
    <definedName name="constr">#REF!</definedName>
    <definedName name="constr_cost">#REF!</definedName>
    <definedName name="constr_psm">#REF!</definedName>
    <definedName name="consultancy">#REF!</definedName>
    <definedName name="COST_A">#REF!</definedName>
    <definedName name="Cost_of_Sales">[21]Sensitivity!$S$5</definedName>
    <definedName name="Covenants">[31]Reference!$G$6:$G$7</definedName>
    <definedName name="Cr_Amount">#REF!</definedName>
    <definedName name="Cr_Amount1">[36]Данные!$D$19</definedName>
    <definedName name="CREDIT_FRA">[23]Расчеты!$C$34</definedName>
    <definedName name="CREDIT_INT">[23]Расчеты!$B$34</definedName>
    <definedName name="CREDIT_PERIOD">#REF!</definedName>
    <definedName name="_xlnm.Criteria">#REF!</definedName>
    <definedName name="CS">[22]Баланс95!#REF!</definedName>
    <definedName name="CSV">[22]Баланс95!#REF!</definedName>
    <definedName name="cu00.UserArea" hidden="1">[37]cus_HK1033!$B$2:$P$192</definedName>
    <definedName name="CUR">#REF!</definedName>
    <definedName name="CURLANGUAGE">[23]Расчеты!$B$40</definedName>
    <definedName name="Currencies">[24]Library!$C$2:$C$10</definedName>
    <definedName name="currency">[28]Parametrs!$B$8:$G$8</definedName>
    <definedName name="CURRENCY_NAME">[23]Расчеты!$C$55</definedName>
    <definedName name="CURRENCY_RATE">[28]Parametrs!$B$11:$CRF$11</definedName>
    <definedName name="CUSPassword" hidden="1">"MDL238GBWP678SDA16)E^CBC"</definedName>
    <definedName name="d" hidden="1">{#N/A,#N/A,FALSE,"Aging Summary";#N/A,#N/A,FALSE,"Ratio Analysis";#N/A,#N/A,FALSE,"Test 120 Day Accts";#N/A,#N/A,FALSE,"Tickmarks"}</definedName>
    <definedName name="dadadwdwda" hidden="1">{"assets",#N/A,FALSE,"historicBS";"liab",#N/A,FALSE,"historicBS";"is",#N/A,FALSE,"historicIS";"ratios",#N/A,FALSE,"ratios"}</definedName>
    <definedName name="dasd" hidden="1">{#N/A,#N/A,TRUE,"COY SUM";#N/A,#N/A,TRUE,"SUM 3RD TRAIN EXPANSION";#N/A,#N/A,TRUE,"1173-LAGOS CO-ORDTN 3RD TRAIN ";#N/A,#N/A,TRUE,"RET-3RD TRAIN -3301";#N/A,#N/A,TRUE,"CONTEAM 3RD TRAIN -3302";#N/A,#N/A,TRUE,"PD 3RD TRAIN -3303";#N/A,#N/A,TRUE,"3304-START-UP-3RD TRAIN";#N/A,#N/A,TRUE,"ECO 4TH &amp; 5TH-1171";#N/A,#N/A,TRUE,"Fin Team 1174";#N/A,#N/A,TRUE,"HO SUM";#N/A,#N/A,TRUE,"MD SUM-1100";#N/A,#N/A,TRUE,"BOD-1111";#N/A,#N/A,TRUE,"CHM-1121";#N/A,#N/A,TRUE,"MD-1131";#N/A,#N/A,TRUE,"LG-1141";#N/A,#N/A,TRUE,"CPL-1151";#N/A,#N/A,TRUE,"LONDON OFFICE-1161";#N/A,#N/A,TRUE,"IAU- 1181";#N/A,#N/A,TRUE,"DD SUM-1400";#N/A,#N/A,TRUE,"DD OFFICE-1401";#N/A,#N/A,TRUE,"TAU-1411";#N/A,#N/A,TRUE,"ABUJA OFFICE-LOF2-1421";#N/A,#N/A,TRUE,"CM SUM-1500";#N/A,#N/A,TRUE,"CM's OFFICE-1501";#N/A,#N/A,TRUE,"CMM-1502";#N/A,#N/A,TRUE,"CMS-1503";#N/A,#N/A,TRUE,"GAS de FRANCE-11413";#N/A,#N/A,TRUE,"Botas 11414";#N/A,#N/A,TRUE,"HR SUM-2100";#N/A,#N/A,TRUE,"HR-2101";#N/A,#N/A,TRUE,"HRP-2111";#N/A,#N/A,TRUE,"HRA-2121";#N/A,#N/A,TRUE,"HRD-2131";#N/A,#N/A,TRUE,"FN SUM-2300";#N/A,#N/A,TRUE,"FN -2301";#N/A,#N/A,TRUE,"FNC-2311";#N/A,#N/A,TRUE,"FNT-2321";#N/A,#N/A,TRUE,"FNI-2331";#N/A,#N/A,TRUE,"PAG SUM-2500";#N/A,#N/A,TRUE,"GM PAG-2501";#N/A,#N/A,TRUE,"PR - 2511";#N/A,#N/A,TRUE,"PD BASE SUM -4000";#N/A,#N/A,TRUE,"GM PD SUM";#N/A,#N/A,TRUE,"GM PROD OFFICE-4001";#N/A,#N/A,TRUE,"PQM -4011";#N/A,#N/A,TRUE,"PFS-4021";#N/A,#N/A,TRUE,"PAF-4031";#N/A,#N/A,TRUE,"COM STU-PC-4041";#N/A,#N/A,TRUE,"COM REL-CR-4051";#N/A,#N/A,TRUE,"SUM OPERATIONS-4100";#N/A,#N/A,TRUE,"OPERATION MANAGER -PO-4101 ";#N/A,#N/A,TRUE,"HEAD PROCESS-POL-4111";#N/A,#N/A,TRUE,"HEAD UTILITIES-POU-4121";#N/A,#N/A,TRUE,"HEAD TERMINAL-POT-4131";#N/A,#N/A,TRUE,"HEAD MARINE-POM-4141";#N/A,#N/A,TRUE,"HEAD PIPELINE-POG-4151";#N/A,#N/A,TRUE,"SUM ENGINEERING-4200";#N/A,#N/A,TRUE,"PE-4201";#N/A,#N/A,TRUE,"HEAD MECH -PEM-4211";#N/A,#N/A,TRUE,"HEAD INSPECTION-PEQ-4221";#N/A,#N/A,TRUE,"HEAD ELECT-PEE-4231";#N/A,#N/A,TRUE,"HEAD CIVIL-PEC-4241";#N/A,#N/A,TRUE,"HEAD PROJECTS-PEO-4251";#N/A,#N/A,TRUE,"HEAD MATERIALS-PEP-4261";#N/A,#N/A,TRUE,"HEAD INSTRUM-PEI-4271";#N/A,#N/A,TRUE,"HEAD SHUTDOWNS-PES-4281";#N/A,#N/A,TRUE,"TECHNICAL MANAGER-PT-4301";#N/A,#N/A,TRUE,"SUM GENERAL SERVICES-PS-4400";#N/A,#N/A,TRUE,"PS-4401";#N/A,#N/A,TRUE,"HEAD ESTATE -PSE-4431";#N/A,#N/A,TRUE,"HEAD GEN SERV-PSS-4441";#N/A,#N/A,TRUE,"HEAD TRAINING-PST-4451";#N/A,#N/A,TRUE,"HEAD MASTER-PSL-4461";#N/A,#N/A,TRUE,"CHIEF MEDICAL OFFICER-PSM-4471"}</definedName>
    <definedName name="Dat_prosp">[38]F1_SPRAV!$B$4</definedName>
    <definedName name="DATA_01" hidden="1">#REF!</definedName>
    <definedName name="DATA_02" hidden="1">#REF!</definedName>
    <definedName name="DATA_03" hidden="1">#REF!</definedName>
    <definedName name="DATA_04" hidden="1">#REF!</definedName>
    <definedName name="DATA_05" hidden="1">#REF!</definedName>
    <definedName name="DATA_06" hidden="1">#REF!</definedName>
    <definedName name="DATA_07" hidden="1">#REF!</definedName>
    <definedName name="DATA_08" hidden="1">#REF!</definedName>
    <definedName name="DATA_ALLLEASES">#REF!</definedName>
    <definedName name="DATA_ALLLOANS">#REF!</definedName>
    <definedName name="DATA_ASSET_1">#REF!</definedName>
    <definedName name="DATA_ASSET_2">#REF!</definedName>
    <definedName name="DATA_ASSET_3">#REF!</definedName>
    <definedName name="DATA_ASSET_4">#REF!</definedName>
    <definedName name="DATA_ASSET_5">#REF!</definedName>
    <definedName name="DATA_ASSET_END">#REF!</definedName>
    <definedName name="DATA_GE_1_FROM">#REF!</definedName>
    <definedName name="DATA_GE_1_TO">#REF!</definedName>
    <definedName name="DATA_GE_2_FROM">#REF!</definedName>
    <definedName name="DATA_GE_2_TO">#REF!</definedName>
    <definedName name="DATA_GE_3_FROM">#REF!</definedName>
    <definedName name="DATA_GE_3_TO">#REF!</definedName>
    <definedName name="DATA_LEASES">#REF!</definedName>
    <definedName name="DATA_LOANS">#REF!</definedName>
    <definedName name="DATA_LOANSST">#REF!</definedName>
    <definedName name="DATA_PERS_1">#REF!</definedName>
    <definedName name="DATA_PERS_2">#REF!</definedName>
    <definedName name="DATA_PERS_3">#REF!</definedName>
    <definedName name="DATA_SHARES">#REF!</definedName>
    <definedName name="data83">'[39]Balance Sheet'!#REF!</definedName>
    <definedName name="data84">'[39]Balance Sheet'!#REF!</definedName>
    <definedName name="data85">'[39]Balance Sheet'!#REF!</definedName>
    <definedName name="data86">'[39]Balance Sheet'!#REF!</definedName>
    <definedName name="data87">'[39]Balance Sheet'!#REF!</definedName>
    <definedName name="data88">'[39]Balance Sheet'!#REF!</definedName>
    <definedName name="data89">'[39]Balance Sheet'!#REF!</definedName>
    <definedName name="data90">'[39]Balance Sheet'!#REF!</definedName>
    <definedName name="data91">'[39]Balance Sheet'!#REF!</definedName>
    <definedName name="data92">'[39]Balance Sheet'!#REF!</definedName>
    <definedName name="data93">'[39]Balance Sheet'!#REF!</definedName>
    <definedName name="data94">'[39]Balance Sheet'!#REF!</definedName>
    <definedName name="data95">'[39]Balance Sheet'!#REF!</definedName>
    <definedName name="data96">'[39]Balance Sheet'!#REF!</definedName>
    <definedName name="data97">'[39]Balance Sheet'!#REF!</definedName>
    <definedName name="data98">'[39]Balance Sheet'!#REF!</definedName>
    <definedName name="data99">'[39]Balance Sheet'!#REF!</definedName>
    <definedName name="_xlnm.Database">'[40]касса-казань-декабрь'!$A$1:$I$24</definedName>
    <definedName name="DATAPROD_1">#REF!</definedName>
    <definedName name="DATAPROD_2">#REF!</definedName>
    <definedName name="DATAPROD_3">#REF!</definedName>
    <definedName name="DATAPROD_4">#REF!</definedName>
    <definedName name="DATAPROD_5">#REF!</definedName>
    <definedName name="DATAPROD_6">#REF!</definedName>
    <definedName name="date">'[41]Master Inputs Start Here'!$D$14</definedName>
    <definedName name="Date_From">#REF!</definedName>
    <definedName name="Date_To">#REF!</definedName>
    <definedName name="dbo_GL360100">#REF!</definedName>
    <definedName name="dcfdfsd" hidden="1">#REF!</definedName>
    <definedName name="DCS">[22]Баланс95!#REF!</definedName>
    <definedName name="dd" hidden="1">{"'Grafik Kontrol'!$A$1:$J$8"}</definedName>
    <definedName name="ddd">#REF!</definedName>
    <definedName name="dddd" hidden="1">{#VALUE!,#N/A,TRUE,0}</definedName>
    <definedName name="dddddd" hidden="1">#REF!</definedName>
    <definedName name="ddddddd" hidden="1">#REF!</definedName>
    <definedName name="ddddddddddd" hidden="1">#REF!</definedName>
    <definedName name="ddurch" hidden="1">{"ÜBER mit FW","THU",FALSE,"HORE KORR!";"ÜBERSICHT",#N/A,FALSE,"BUDGET 1997_98";"ÜBER mit FW",#N/A,FALSE,"IST KUM KORR!!";"ÜBERSICHT",#N/A,FALSE,"PLAN KUM"}</definedName>
    <definedName name="dduu" hidden="1">{"ÜBERSICHT",#N/A,FALSE,"ABW KUM";"Kostenzoom",#N/A,FALSE,"ABW KUM";"ÜBERSICHT",#N/A,FALSE,"ABW HORE";"Kostenzoom",#N/A,FALSE,"ABW HORE"}</definedName>
    <definedName name="deal">'[42]Dropdown list'!$A$2:$A$4</definedName>
    <definedName name="DEBIT_FRA">[23]Расчеты!$C$33</definedName>
    <definedName name="DEBIT_INT">[23]Расчеты!$B$33</definedName>
    <definedName name="DEBIT_PERIOD">#REF!</definedName>
    <definedName name="DEG">#REF!</definedName>
    <definedName name="dfb" hidden="1">#REF!</definedName>
    <definedName name="dfg" hidden="1">{#N/A,#N/A,FALSE,"Aging Summary";#N/A,#N/A,FALSE,"Ratio Analysis";#N/A,#N/A,FALSE,"Test 120 Day Accts";#N/A,#N/A,FALSE,"Tickmarks"}</definedName>
    <definedName name="dfgdf" hidden="1">{"glc1",#N/A,FALSE,"GLC";"glc2",#N/A,FALSE,"GLC";"glc3",#N/A,FALSE,"GLC";"glc4",#N/A,FALSE,"GLC";"glc5",#N/A,FALSE,"GLC"}</definedName>
    <definedName name="dfgfhg" hidden="1">{"glc1",#N/A,FALSE,"GLC";"glc2",#N/A,FALSE,"GLC";"glc3",#N/A,FALSE,"GLC";"glc4",#N/A,FALSE,"GLC";"glc5",#N/A,FALSE,"GLC"}</definedName>
    <definedName name="dfgh" hidden="1">{"glc1",#N/A,FALSE,"GLC";"glc2",#N/A,FALSE,"GLC";"glc3",#N/A,FALSE,"GLC";"glc4",#N/A,FALSE,"GLC";"glc5",#N/A,FALSE,"GLC"}</definedName>
    <definedName name="dfghfg" hidden="1">{"'Sheet1'!$A$1:$G$85"}</definedName>
    <definedName name="dfghjdgj">[0]!dfghjdgj</definedName>
    <definedName name="dfgjghj">[0]!dfgjghj</definedName>
    <definedName name="dfgs" hidden="1">{"glc1",#N/A,FALSE,"GLC";"glc2",#N/A,FALSE,"GLC";"glc3",#N/A,FALSE,"GLC";"glc4",#N/A,FALSE,"GLC";"glc5",#N/A,FALSE,"GLC"}</definedName>
    <definedName name="dfhdgjh">#REF!</definedName>
    <definedName name="dfjg">[0]!dfjg</definedName>
    <definedName name="dfjgyhjdty">[0]!dfjgyhjdty</definedName>
    <definedName name="dfs" hidden="1">#N/A</definedName>
    <definedName name="dfsaq" hidden="1">{"Output-Min",#N/A,FALSE,"Output"}</definedName>
    <definedName name="dfzb" hidden="1">#REF!</definedName>
    <definedName name="dg" hidden="1">{"Area1",#N/A,FALSE,"OREWACC";"Area2",#N/A,FALSE,"OREWACC"}</definedName>
    <definedName name="dgfhdgj">[0]!dgfhdgj</definedName>
    <definedName name="dgfjdgh">[0]!dgfjdgh</definedName>
    <definedName name="dghdgh">[0]!dghdgh</definedName>
    <definedName name="dghjd">[0]!dghjd</definedName>
    <definedName name="dh" hidden="1">{"glc1",#N/A,FALSE,"GLC";"glc2",#N/A,FALSE,"GLC";"glc3",#N/A,FALSE,"GLC";"glc4",#N/A,FALSE,"GLC";"glc5",#N/A,FALSE,"GLC"}</definedName>
    <definedName name="disc1">#REF!</definedName>
    <definedName name="disc2">#REF!</definedName>
    <definedName name="disc3">#REF!</definedName>
    <definedName name="DISCOUT_FOR_PER">[23]Расчеты!$B$26</definedName>
    <definedName name="DIVIDEND_SHARE">#REF!</definedName>
    <definedName name="dividends_net">[32]KEY!#REF!</definedName>
    <definedName name="djghj">[0]!djghj</definedName>
    <definedName name="djygdtyj">[0]!djygdtyj</definedName>
    <definedName name="dkhnd" hidden="1">{"ÜBER mit FW","THU",FALSE,"HORE KORR!";"ÜBERSICHT",#N/A,FALSE,"BUDGET 1997_98";"ÜBER mit FW",#N/A,FALSE,"IST KUM KORR!!";"ÜBERSICHT",#N/A,FALSE,"PLAN KUM"}</definedName>
    <definedName name="DME_Dirty" hidden="1">"False"</definedName>
    <definedName name="DME_LocalFile" hidden="1">"True"</definedName>
    <definedName name="dmghd">[0]!dmghd</definedName>
    <definedName name="DOC_NUM">#REF!</definedName>
    <definedName name="dochka" hidden="1">#N/A</definedName>
    <definedName name="dol">#REF!</definedName>
    <definedName name="dolt">#REF!</definedName>
    <definedName name="Dominioni">[4]Лист1!#REF!</definedName>
    <definedName name="DOR">#REF!</definedName>
    <definedName name="dsccsaacas" hidden="1">{"COM",#N/A,FALSE,"800 10th"}</definedName>
    <definedName name="dsfd" hidden="1">{#N/A,#N/A,FALSE,"Aging Summary";#N/A,#N/A,FALSE,"Ratio Analysis";#N/A,#N/A,FALSE,"Test 120 Day Accts";#N/A,#N/A,FALSE,"Tickmarks"}</definedName>
    <definedName name="DT">#REF!</definedName>
    <definedName name="dtyjtd">[0]!dtyjtd</definedName>
    <definedName name="dtyktgjhy">[0]!dtyktgjhy</definedName>
    <definedName name="DV">[22]Баланс95!#REF!</definedName>
    <definedName name="DВ18">'[43]матер.(октябрь)'!#REF!</definedName>
    <definedName name="e" hidden="1">{"risultati",#N/A,FALSE,"Revenues";"ricavi advertising",#N/A,FALSE,"Revenues";"ricavi e-commerce",#N/A,FALSE,"Revenues";"ricavi fee for content",#N/A,FALSE,"Revenues";"costi infrastruttura",#N/A,FALSE,"Costi";"altri costi",#N/A,FALSE,"Costi";"conto economico",#N/A,FALSE,"Conto economico";"Flussi di cassa",#N/A,FALSE,"FCF"}</definedName>
    <definedName name="ECI">[4]Лист1!#REF!</definedName>
    <definedName name="Ed1.">[4]Лист1!#REF!</definedName>
    <definedName name="edsaq" hidden="1">{"glc1",#N/A,FALSE,"GLC";"glc2",#N/A,FALSE,"GLC";"glc3",#N/A,FALSE,"GLC";"glc4",#N/A,FALSE,"GLC";"glc5",#N/A,FALSE,"GLC"}</definedName>
    <definedName name="edsw" hidden="1">{"glc1",#N/A,FALSE,"GLC";"glc2",#N/A,FALSE,"GLC";"glc3",#N/A,FALSE,"GLC";"glc4",#N/A,FALSE,"GLC";"glc5",#N/A,FALSE,"GLC"}</definedName>
    <definedName name="ee" hidden="1">{"risultati",#N/A,FALSE,"Revenues";"ricavi advertising",#N/A,FALSE,"Revenues";"ricavi e-commerce",#N/A,FALSE,"Revenues";"ricavi fee for content",#N/A,FALSE,"Revenues";"costi infrastruttura",#N/A,FALSE,"Costi";"altri costi",#N/A,FALSE,"Costi";"conto economico",#N/A,FALSE,"Conto economico";"Flussi di cassa",#N/A,FALSE,"FCF"}</definedName>
    <definedName name="eee" hidden="1">{"NWN_Q1810",#N/A,FALSE,"Q1810_1.V";"NWN_Q1412",#N/A,FALSE,"Q1412_1"}</definedName>
    <definedName name="EEEE" hidden="1">{"'domaće količine'!$K$34:$P$47"}</definedName>
    <definedName name="eeeee" hidden="1">{#VALUE!,#N/A,TRUE,0}</definedName>
    <definedName name="efsefsefse" hidden="1">{#N/A,#N/A,FALSE,"Aging Summary";#N/A,#N/A,FALSE,"Ratio Analysis";#N/A,#N/A,FALSE,"Test 120 Day Accts";#N/A,#N/A,FALSE,"Tickmarks"}</definedName>
    <definedName name="EMF">[4]Лист1!#REF!</definedName>
    <definedName name="Emp_No">#N/A</definedName>
    <definedName name="Enterprize">[44]Настройка!$A$5</definedName>
    <definedName name="EPCS">[22]Баланс95!#REF!</definedName>
    <definedName name="er" hidden="1">{#N/A,#N/A,FALSE,"HMF";#N/A,#N/A,FALSE,"FACIL";#N/A,#N/A,FALSE,"HMFINANCE";#N/A,#N/A,FALSE,"HMEUROPE";#N/A,#N/A,FALSE,"HHAB CONSO";#N/A,#N/A,FALSE,"PAB";#N/A,#N/A,FALSE,"MMC";#N/A,#N/A,FALSE,"THAI";#N/A,#N/A,FALSE,"SINPA";#N/A,#N/A,FALSE,"POLAND"}</definedName>
    <definedName name="ergfd" hidden="1">{"ÜBERSICHT",#N/A,FALSE,"ABW KUM";"Kostenzoom",#N/A,FALSE,"ABW KUM";"ÜBERSICHT",#N/A,FALSE,"ABW HORE";"Kostenzoom",#N/A,FALSE,"ABW HORE"}</definedName>
    <definedName name="ert" hidden="1">{#N/A,#N/A,FALSE,"Aging Summary";#N/A,#N/A,FALSE,"Ratio Analysis";#N/A,#N/A,FALSE,"Test 120 Day Accts";#N/A,#N/A,FALSE,"Tickmarks"}</definedName>
    <definedName name="ertherhtr">[0]!ertherhtr</definedName>
    <definedName name="erthetse">[0]!erthetse</definedName>
    <definedName name="erty" hidden="1">{#N/A,#N/A,TRUE,"Буржуям"}</definedName>
    <definedName name="esnrc7c1" hidden="1">[45]comps!$A$47</definedName>
    <definedName name="etere" hidden="1">{"'Sheet1'!$A$12:$K$107"}</definedName>
    <definedName name="etruety">[0]!etruety</definedName>
    <definedName name="etyie5ty">[0]!etyie5ty</definedName>
    <definedName name="etyutye">[0]!etyutye</definedName>
    <definedName name="euity7iyu">[0]!euity7iyu</definedName>
    <definedName name="EUR">#REF!</definedName>
    <definedName name="EURO_RATE">[28]Parametrs!#REF!</definedName>
    <definedName name="eurutryut">[0]!eurutryut</definedName>
    <definedName name="EV">[46]курс!$C$4</definedName>
    <definedName name="EV__LASTREFTIME__" hidden="1">38419.7794560185</definedName>
    <definedName name="ExactAddinConnection" hidden="1">"702"</definedName>
    <definedName name="ExactAddinConnection.702" hidden="1">"server-3;706;JitkaK;1"</definedName>
    <definedName name="ExactAddinConnection.706" hidden="1">"server-3;706;JitkaK;1"</definedName>
    <definedName name="ExactAddinConnection.711" hidden="1">"server-3;711;jkotrousova;1"</definedName>
    <definedName name="Excel_BuiltIn__FilterDatabase_1">"$#ССЫЛ!.#ССЫЛ!#ССЫЛ!:#ССЫЛ!#ССЫЛ!"</definedName>
    <definedName name="Excel_BuiltIn__FilterDatabase_1_1">"$#ССЫЛ!.#ССЫЛ!#ССЫЛ!:#ССЫЛ!#ССЫЛ!"</definedName>
    <definedName name="Excel_BuiltIn__FilterDatabase_1_1_1">"$#ССЫЛ!.#ССЫЛ!#ССЫЛ!:#ССЫЛ!#ССЫЛ!"</definedName>
    <definedName name="Excel_BuiltIn__FilterDatabase_1_1_1_1">"$#ССЫЛ!.#ССЫЛ!#ССЫЛ!:#ССЫЛ!#ССЫЛ!"</definedName>
    <definedName name="Excel_BuiltIn__FilterDatabase_1_1_2">"$#ССЫЛ!.#ССЫЛ!#ССЫЛ!:#ССЫЛ!#ССЫЛ!"</definedName>
    <definedName name="Excel_BuiltIn__FilterDatabase_1_2">"$#ССЫЛ!.#ССЫЛ!#ССЫЛ!:#ССЫЛ!#ССЫЛ!"</definedName>
    <definedName name="Excel_BuiltIn__FilterDatabase_10_1">#REF!</definedName>
    <definedName name="Excel_BuiltIn__FilterDatabase_11_1">#REF!</definedName>
    <definedName name="Excel_BuiltIn__FilterDatabase_12_1">#REF!</definedName>
    <definedName name="Excel_BuiltIn__FilterDatabase_13_1">#REF!</definedName>
    <definedName name="Excel_BuiltIn__FilterDatabase_14_1">#REF!</definedName>
    <definedName name="Excel_BuiltIn__FilterDatabase_2">#REF!</definedName>
    <definedName name="Excel_BuiltIn__FilterDatabase_3_1">#REF!</definedName>
    <definedName name="Excel_BuiltIn__FilterDatabase_3_1_1">#REF!</definedName>
    <definedName name="Excel_BuiltIn__FilterDatabase_4_1">#REF!</definedName>
    <definedName name="Excel_BuiltIn__FilterDatabase_4_1_1">#REF!</definedName>
    <definedName name="Excel_BuiltIn__FilterDatabase_5_1">#REF!</definedName>
    <definedName name="Excel_BuiltIn__FilterDatabase_5_1_1">#REF!</definedName>
    <definedName name="Excel_BuiltIn__FilterDatabase_6_1">#REF!</definedName>
    <definedName name="Excel_BuiltIn__FilterDatabase_7_1">#REF!</definedName>
    <definedName name="Excel_BuiltIn__FilterDatabase_8_1">#REF!</definedName>
    <definedName name="Excel_BuiltIn__FilterDatabase_8_1_1">#REF!</definedName>
    <definedName name="Excel_BuiltIn__FilterDatabase_9_1">#REF!</definedName>
    <definedName name="Excel_BuiltIn_Print_Area_1">[47]Сводная!$B$3:$E$94</definedName>
    <definedName name="Excel_BuiltIn_Print_Area_1_1">"$#ССЫЛ!.#ССЫЛ!#ССЫЛ!:#ССЫЛ!#ССЫЛ!"</definedName>
    <definedName name="Excel_BuiltIn_Print_Area_1_1_1">"$#ССЫЛ!.#ССЫЛ!#ССЫЛ!:#ССЫЛ!#ССЫЛ!"</definedName>
    <definedName name="Excel_BuiltIn_Print_Area_1_1_1_1">"$#ССЫЛ!.#ССЫЛ!#ССЫЛ!:#ССЫЛ!#ССЫЛ!"</definedName>
    <definedName name="Excel_BuiltIn_Print_Area_1_1_2">"$#ССЫЛ!.#ССЫЛ!#ССЫЛ!:#ССЫЛ!#ССЫЛ!"</definedName>
    <definedName name="Excel_BuiltIn_Print_Area_1_2">"$#ССЫЛ!.#ССЫЛ!#ССЫЛ!:#ССЫЛ!#ССЫЛ!"</definedName>
    <definedName name="Excel_BuiltIn_Print_Area_3">#REF!</definedName>
    <definedName name="Excel_BuiltIn_Print_Area_31_1">'[48]анализ площадей'!#REF!</definedName>
    <definedName name="Excel_BuiltIn_Print_Area_5">#REF!</definedName>
    <definedName name="Excel_BuiltIn_Print_Area_5_1">#REF!</definedName>
    <definedName name="Excel_BuiltIn_Print_Area_6">#REF!</definedName>
    <definedName name="Excel_BuiltIn_Print_Area_7">#REF!</definedName>
    <definedName name="Excel_BuiltIn_Print_Area_8">#REF!</definedName>
    <definedName name="Excel_BuiltIn_Print_Area_9">#REF!</definedName>
    <definedName name="Excel_BuiltIn_Print_Area_9_1">#REF!</definedName>
    <definedName name="Exch_rate">[32]KEY!#REF!</definedName>
    <definedName name="eyjhty">[0]!eyjhty</definedName>
    <definedName name="f" hidden="1">{"ÜBERSICHT",#N/A,FALSE,"ABW KUM";"Kostenzoom",#N/A,FALSE,"ABW KUM";"ÜBERSICHT",#N/A,FALSE,"ABW HORE";"Kostenzoom",#N/A,FALSE,"ABW HORE"}</definedName>
    <definedName name="fad" hidden="1">{#N/A,"70% Success",FALSE,"Sales Forecast";#N/A,#N/A,FALSE,"Sheet2"}</definedName>
    <definedName name="Fall">#REF!</definedName>
    <definedName name="Fall1">#REF!</definedName>
    <definedName name="Fall2">#REF!</definedName>
    <definedName name="fddhghjgh">[0]!fddhghjgh</definedName>
    <definedName name="fdgkghj">[0]!fdgkghj</definedName>
    <definedName name="fdhjhj">[0]!fdhjhj</definedName>
    <definedName name="FDP_0_1_aUrv" hidden="1">#REF!</definedName>
    <definedName name="FDP_1_1_aUrv" hidden="1">#REF!</definedName>
    <definedName name="FDP_10_1_aDrv" hidden="1">#REF!</definedName>
    <definedName name="FDP_107_1_aUrv" hidden="1">#REF!</definedName>
    <definedName name="FDP_109_1_aUrv" hidden="1">#REF!</definedName>
    <definedName name="FDP_11_1_aDrv" hidden="1">#REF!</definedName>
    <definedName name="FDP_110_1_aUrv" hidden="1">#REF!</definedName>
    <definedName name="FDP_111_1_aUrv" hidden="1">#REF!</definedName>
    <definedName name="FDP_112_1_aUrv" hidden="1">#REF!</definedName>
    <definedName name="FDP_113_1_aUrv" hidden="1">#REF!</definedName>
    <definedName name="FDP_114_1_aUrv" hidden="1">#REF!</definedName>
    <definedName name="FDP_115_1_aUrv" hidden="1">#REF!</definedName>
    <definedName name="FDP_116_1_aUrv" hidden="1">#REF!</definedName>
    <definedName name="FDP_117_1_aUrv" hidden="1">#REF!</definedName>
    <definedName name="FDP_118_1_aUrv" hidden="1">#REF!</definedName>
    <definedName name="FDP_119_1_aDrv" hidden="1">#REF!</definedName>
    <definedName name="FDP_12_1_aDrv" hidden="1">#REF!</definedName>
    <definedName name="FDP_13_1_aDrv" hidden="1">#REF!</definedName>
    <definedName name="FDP_14_1_aDrv" hidden="1">#REF!</definedName>
    <definedName name="FDP_15_1_aDrv" hidden="1">#REF!</definedName>
    <definedName name="FDP_16_1_aDrv" hidden="1">#REF!</definedName>
    <definedName name="FDP_17_1_aUrv" hidden="1">#REF!</definedName>
    <definedName name="FDP_18_1_aUrv" hidden="1">#REF!</definedName>
    <definedName name="FDP_19_1_aUrv" hidden="1">#REF!</definedName>
    <definedName name="FDP_2_1_aUrv" hidden="1">#REF!</definedName>
    <definedName name="FDP_20_1_aUrv" hidden="1">#REF!</definedName>
    <definedName name="FDP_21_1_aUrv" hidden="1">#REF!</definedName>
    <definedName name="FDP_22_1_aUrv" hidden="1">#REF!</definedName>
    <definedName name="FDP_23_1_aUrv" hidden="1">#REF!</definedName>
    <definedName name="FDP_24_1_aUrv" hidden="1">#REF!</definedName>
    <definedName name="FDP_25_1_aUrv" hidden="1">#REF!</definedName>
    <definedName name="FDP_26_1_aUrv" hidden="1">#REF!</definedName>
    <definedName name="FDP_27_1_aUrv" hidden="1">#REF!</definedName>
    <definedName name="FDP_28_1_aUrv" hidden="1">#REF!</definedName>
    <definedName name="FDP_29_1_aUrv" hidden="1">#REF!</definedName>
    <definedName name="FDP_30_1_aUrv" hidden="1">#REF!</definedName>
    <definedName name="FDP_31_1_aUrv" hidden="1">#REF!</definedName>
    <definedName name="FDP_32_1_aUrv" hidden="1">#REF!</definedName>
    <definedName name="FDP_33_1_aUrv" hidden="1">#REF!</definedName>
    <definedName name="FDP_34_1_aUrv" hidden="1">#REF!</definedName>
    <definedName name="FDP_35_1_aUrv" hidden="1">#REF!</definedName>
    <definedName name="FDP_36_1_aUrv" hidden="1">#REF!</definedName>
    <definedName name="FDP_37_1_aUrv" hidden="1">#REF!</definedName>
    <definedName name="FDP_38_1_aUrv" hidden="1">#REF!</definedName>
    <definedName name="FDP_39_1_aUrv" hidden="1">#REF!</definedName>
    <definedName name="FDP_40_1_aUrv" hidden="1">#REF!</definedName>
    <definedName name="FDP_41_1_aUrv" hidden="1">#REF!</definedName>
    <definedName name="FDP_42_1_aUrv" hidden="1">#REF!</definedName>
    <definedName name="FDP_43_1_aUrv" hidden="1">#REF!</definedName>
    <definedName name="FDP_44_1_aUrv" hidden="1">#REF!</definedName>
    <definedName name="FDP_45_1_aUrv" hidden="1">#REF!</definedName>
    <definedName name="FDP_46_1_aUrv" hidden="1">#REF!</definedName>
    <definedName name="FDP_47_1_aUrv" hidden="1">#REF!</definedName>
    <definedName name="FDP_48_1_aDrv" hidden="1">#REF!</definedName>
    <definedName name="FDP_49_1_aDrv" hidden="1">#REF!</definedName>
    <definedName name="FDP_50_1_aUrv" hidden="1">#REF!</definedName>
    <definedName name="FDP_51_1_aUrv" hidden="1">#REF!</definedName>
    <definedName name="FDP_51_1_rUrv" hidden="1">#REF!</definedName>
    <definedName name="FDP_52_1_aUrv" hidden="1">#REF!</definedName>
    <definedName name="FDP_53_1_aUrv" hidden="1">#REF!</definedName>
    <definedName name="FDP_6_1_aUdv" hidden="1">#REF!</definedName>
    <definedName name="FDP_6_1_dUdv" hidden="1">#REF!</definedName>
    <definedName name="FDP_7_1_aUdv" hidden="1">#REF!</definedName>
    <definedName name="FDP_8_1_aDrv" hidden="1">#REF!</definedName>
    <definedName name="FDP_9_1_aDrv" hidden="1">#REF!</definedName>
    <definedName name="Federal_Tax_Rate">#REF!</definedName>
    <definedName name="fff" hidden="1">{#N/A,#N/A,FALSE,"Aging Summary";#N/A,#N/A,FALSE,"Ratio Analysis";#N/A,#N/A,FALSE,"Test 120 Day Accts";#N/A,#N/A,FALSE,"Tickmarks"}</definedName>
    <definedName name="fg" hidden="1">{"'Sheet1'!$A$1:$G$85"}</definedName>
    <definedName name="fgbgfbg" hidden="1">{"'Sheet1'!$A$12:$K$107"}</definedName>
    <definedName name="fgfds"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fgfgfg" hidden="1">{"ÜBERSICHT",#N/A,FALSE,"ABW KUM";"Kostenzoom",#N/A,FALSE,"ABW KUM";"ÜBERSICHT",#N/A,FALSE,"ABW HORE";"Kostenzoom",#N/A,FALSE,"ABW HORE"}</definedName>
    <definedName name="fghdj">[0]!fghdj</definedName>
    <definedName name="fgjdjg">[0]!fgjdjg</definedName>
    <definedName name="fhgfkjghk">[0]!fhgfkjghk</definedName>
    <definedName name="Filename">#REF!</definedName>
    <definedName name="Filialen" hidden="1">{"ÜBER mit FW","THU",FALSE,"HORE KORR!";"ÜBERSICHT",#N/A,FALSE,"BUDGET 1997_98";"ÜBER mit FW",#N/A,FALSE,"IST KUM KORR!!";"ÜBERSICHT",#N/A,FALSE,"PLAN KUM"}</definedName>
    <definedName name="financing">[32]KEY!#REF!</definedName>
    <definedName name="fix">[24]Library!$E$2:$E$47</definedName>
    <definedName name="fjdgj">[0]!fjdgj</definedName>
    <definedName name="fjdgjgjk">[0]!fjdgjgjk</definedName>
    <definedName name="fjdgjkhj">[0]!fjdgjkhj</definedName>
    <definedName name="fjgfh">[0]!fjgfh</definedName>
    <definedName name="fjhgd" hidden="1">{"'Sheet1'!$A$1:$G$85"}</definedName>
    <definedName name="FKdisk">"Диагр. 2"</definedName>
    <definedName name="FLL_NAME">#REF!</definedName>
    <definedName name="Floor">[28]Parametrs!$B$7:$AI$7</definedName>
    <definedName name="footer">#REF!</definedName>
    <definedName name="Functional_Uses">[49]Inputs_Assumptions!$B$25:$G$25</definedName>
    <definedName name="Fund_name">[50]AccReport!#REF!</definedName>
    <definedName name="fvfbgfh" hidden="1">{#N/A,#N/A,TRUE,"COY SUM";#N/A,#N/A,TRUE,"SUM 3RD TRAIN EXPANSION";#N/A,#N/A,TRUE,"1173-LAGOS CO-ORDTN 3RD TRAIN ";#N/A,#N/A,TRUE,"RET-3RD TRAIN -3301";#N/A,#N/A,TRUE,"CONTEAM 3RD TRAIN -3302";#N/A,#N/A,TRUE,"PD 3RD TRAIN -3303";#N/A,#N/A,TRUE,"3304-START-UP-3RD TRAIN";#N/A,#N/A,TRUE,"ECO 4TH &amp; 5TH-1171";#N/A,#N/A,TRUE,"Fin Team 1174";#N/A,#N/A,TRUE,"HO SUM";#N/A,#N/A,TRUE,"MD SUM-1100";#N/A,#N/A,TRUE,"BOD-1111";#N/A,#N/A,TRUE,"CHM-1121";#N/A,#N/A,TRUE,"MD-1131";#N/A,#N/A,TRUE,"LG-1141";#N/A,#N/A,TRUE,"CPL-1151";#N/A,#N/A,TRUE,"LONDON OFFICE-1161";#N/A,#N/A,TRUE,"IAU- 1181";#N/A,#N/A,TRUE,"DD SUM-1400";#N/A,#N/A,TRUE,"DD OFFICE-1401";#N/A,#N/A,TRUE,"TAU-1411";#N/A,#N/A,TRUE,"ABUJA OFFICE-LOF2-1421";#N/A,#N/A,TRUE,"CM SUM-1500";#N/A,#N/A,TRUE,"CM's OFFICE-1501";#N/A,#N/A,TRUE,"CMM-1502";#N/A,#N/A,TRUE,"CMS-1503";#N/A,#N/A,TRUE,"GAS de FRANCE-11413";#N/A,#N/A,TRUE,"Botas 11414";#N/A,#N/A,TRUE,"HR SUM-2100";#N/A,#N/A,TRUE,"HR-2101";#N/A,#N/A,TRUE,"HRP-2111";#N/A,#N/A,TRUE,"HRA-2121";#N/A,#N/A,TRUE,"HRD-2131";#N/A,#N/A,TRUE,"FN SUM-2300";#N/A,#N/A,TRUE,"FN -2301";#N/A,#N/A,TRUE,"FNC-2311";#N/A,#N/A,TRUE,"FNT-2321";#N/A,#N/A,TRUE,"FNI-2331";#N/A,#N/A,TRUE,"PAG SUM-2500";#N/A,#N/A,TRUE,"GM PAG-2501";#N/A,#N/A,TRUE,"PR - 2511";#N/A,#N/A,TRUE,"PD BASE SUM -4000";#N/A,#N/A,TRUE,"GM PD SUM";#N/A,#N/A,TRUE,"GM PROD OFFICE-4001";#N/A,#N/A,TRUE,"PQM -4011";#N/A,#N/A,TRUE,"PFS-4021";#N/A,#N/A,TRUE,"PAF-4031";#N/A,#N/A,TRUE,"COM STU-PC-4041";#N/A,#N/A,TRUE,"COM REL-CR-4051";#N/A,#N/A,TRUE,"SUM OPERATIONS-4100";#N/A,#N/A,TRUE,"OPERATION MANAGER -PO-4101 ";#N/A,#N/A,TRUE,"HEAD PROCESS-POL-4111";#N/A,#N/A,TRUE,"HEAD UTILITIES-POU-4121";#N/A,#N/A,TRUE,"HEAD TERMINAL-POT-4131";#N/A,#N/A,TRUE,"HEAD MARINE-POM-4141";#N/A,#N/A,TRUE,"HEAD PIPELINE-POG-4151";#N/A,#N/A,TRUE,"SUM ENGINEERING-4200";#N/A,#N/A,TRUE,"PE-4201";#N/A,#N/A,TRUE,"HEAD MECH -PEM-4211";#N/A,#N/A,TRUE,"HEAD INSPECTION-PEQ-4221";#N/A,#N/A,TRUE,"HEAD ELECT-PEE-4231";#N/A,#N/A,TRUE,"HEAD CIVIL-PEC-4241";#N/A,#N/A,TRUE,"HEAD PROJECTS-PEO-4251";#N/A,#N/A,TRUE,"HEAD MATERIALS-PEP-4261";#N/A,#N/A,TRUE,"HEAD INSTRUM-PEI-4271";#N/A,#N/A,TRUE,"HEAD SHUTDOWNS-PES-4281";#N/A,#N/A,TRUE,"TECHNICAL MANAGER-PT-4301";#N/A,#N/A,TRUE,"SUM GENERAL SERVICES-PS-4400";#N/A,#N/A,TRUE,"PS-4401";#N/A,#N/A,TRUE,"HEAD ESTATE -PSE-4431";#N/A,#N/A,TRUE,"HEAD GEN SERV-PSS-4441";#N/A,#N/A,TRUE,"HEAD TRAINING-PST-4451";#N/A,#N/A,TRUE,"HEAD MASTER-PSL-4461";#N/A,#N/A,TRUE,"CHIEF MEDICAL OFFICER-PSM-4471"}</definedName>
    <definedName name="FX_Rates">[51]Reference!$G$32:$I$73</definedName>
    <definedName name="G" hidden="1">{"'Grafik Kontrol'!$A$1:$J$8"}</definedName>
    <definedName name="gdhg">[0]!gdhg</definedName>
    <definedName name="GE_COUNT_1">[23]Расчеты!$B$48</definedName>
    <definedName name="GE_COUNT_2">[23]Расчеты!$B$49</definedName>
    <definedName name="GE_COUNT_3">[23]Расчеты!$B$50</definedName>
    <definedName name="GELLL" hidden="1">{"'Grafik Kontrol'!$A$1:$J$8"}</definedName>
    <definedName name="general_exp." hidden="1">{#N/A,"100% Success",TRUE,"Sales Forecast";#N/A,#N/A,TRUE,"Sheet2"}</definedName>
    <definedName name="GetSANDValue">[52]!GetSANDValue</definedName>
    <definedName name="GetVal">[52]!GetVal</definedName>
    <definedName name="gfjdgkfjk">[0]!gfjdgkfjk</definedName>
    <definedName name="gfjgh">[0]!gfjgh</definedName>
    <definedName name="gfjghjf">[0]!gfjghjf</definedName>
    <definedName name="gfsahgsdhf" hidden="1">#REF!</definedName>
    <definedName name="gg" hidden="1">{"Ergebnis",#N/A,FALSE,"HORE 1997_01ST";"Steuern",#N/A,FALSE,"HORE 1997_01ST"}</definedName>
    <definedName name="GGG" hidden="1">{#N/A,#N/A,FALSE,"Расчет вспомогательных"}</definedName>
    <definedName name="gh" hidden="1">{"'Prices'!$A$4:$J$27"}</definedName>
    <definedName name="ghd" hidden="1">{#N/A,#N/A,FALSE,"Aging Summary";#N/A,#N/A,FALSE,"Ratio Analysis";#N/A,#N/A,FALSE,"Test 120 Day Accts";#N/A,#N/A,FALSE,"Tickmarks"}</definedName>
    <definedName name="ghghghghghgh" hidden="1">{"glc1",#N/A,FALSE,"GLC";"glc2",#N/A,FALSE,"GLC";"glc3",#N/A,FALSE,"GLC";"glc4",#N/A,FALSE,"GLC";"glc5",#N/A,FALSE,"GLC"}</definedName>
    <definedName name="ghhg" hidden="1">{"'Grafik Kontrol'!$A$1:$J$8"}</definedName>
    <definedName name="ghhgh" hidden="1">{"assets",#N/A,FALSE,"historicBS";"liab",#N/A,FALSE,"historicBS";"is",#N/A,FALSE,"historicIS";"ratios",#N/A,FALSE,"ratios"}</definedName>
    <definedName name="ghjdetre">[0]!ghjdetre</definedName>
    <definedName name="ghjdgj">[0]!ghjdgj</definedName>
    <definedName name="ghjhfj">#REF!</definedName>
    <definedName name="GHJIH">[22]Баланс95!#REF!</definedName>
    <definedName name="gjdfkfgh">[0]!gjdfkfgh</definedName>
    <definedName name="gjgfkfhjk">[0]!gjgfkfhjk</definedName>
    <definedName name="gjgh" hidden="1">{"'Prices'!$A$4:$J$27"}</definedName>
    <definedName name="gjgj">[0]!gjgj</definedName>
    <definedName name="gjgjgjgjjggj" hidden="1">{"glc1",#N/A,FALSE,"GLC";"glc2",#N/A,FALSE,"GLC";"glc3",#N/A,FALSE,"GLC";"glc4",#N/A,FALSE,"GLC";"glc5",#N/A,FALSE,"GLC"}</definedName>
    <definedName name="gkkhj">[0]!gkkhj</definedName>
    <definedName name="GoAssetChart">[0]!GoAssetChart</definedName>
    <definedName name="GoBack">[0]!GoBack</definedName>
    <definedName name="GoBalanceSheet">[0]!GoBalanceSheet</definedName>
    <definedName name="GoCashFlow">[0]!GoCashFlow</definedName>
    <definedName name="GoData">[0]!GoData</definedName>
    <definedName name="GoIncomeChart">[0]!GoIncomeChart</definedName>
    <definedName name="Grahp" hidden="1">[7]T1!#REF!</definedName>
    <definedName name="Grand_Total">#N/A</definedName>
    <definedName name="Graph_Cum._financing_surplus">[32]KEY!#REF!</definedName>
    <definedName name="Graph_Financing_surplus">[32]KEY!#REF!</definedName>
    <definedName name="Graph_Operating_expenses">[32]KEY!#REF!</definedName>
    <definedName name="Graph_Operating_profit">[32]KEY!#REF!</definedName>
    <definedName name="Graph_Profit_after_tax">[32]KEY!#REF!</definedName>
    <definedName name="Graph_Profit_before_tax">[32]KEY!#REF!</definedName>
    <definedName name="Graph_sales">[32]KEY!#REF!</definedName>
    <definedName name="Graph_Years">[32]KEY!#REF!</definedName>
    <definedName name="guhtgjhy">[0]!guhtgjhy</definedName>
    <definedName name="gv" hidden="1">{#N/A,#N/A,TRUE,"Буржуям"}</definedName>
    <definedName name="h">#REF!</definedName>
    <definedName name="Header">#REF!</definedName>
    <definedName name="headrom">[31]Reference!$G$10:$G$17</definedName>
    <definedName name="Headroom">[31]Reference!$G$10:$G$17</definedName>
    <definedName name="hell" hidden="1">{"Area1",#N/A,FALSE,"OREWACC";"Area2",#N/A,FALSE,"OREWACC"}</definedName>
    <definedName name="helleon" hidden="1">{"Area1",#N/A,FALSE,"OREWACC";"Area2",#N/A,FALSE,"OREWACC"}</definedName>
    <definedName name="Hello" hidden="1">{"Area1",#N/A,FALSE,"OREWACC";"Area2",#N/A,FALSE,"OREWACC"}</definedName>
    <definedName name="hello1" hidden="1">{"Area1",#N/A,FALSE,"OREWACC";"Area2",#N/A,FALSE,"OREWACC"}</definedName>
    <definedName name="hello2" hidden="1">{"Area1",#N/A,FALSE,"OREWACC";"Area2",#N/A,FALSE,"OREWACC"}</definedName>
    <definedName name="help_en">#REF!</definedName>
    <definedName name="help_ru">#REF!</definedName>
    <definedName name="hgfd">#REF!</definedName>
    <definedName name="hghghfhf" hidden="1">{"assets",#N/A,FALSE,"historicBS";"liab",#N/A,FALSE,"historicBS";"is",#N/A,FALSE,"historicIS";"ratios",#N/A,FALSE,"ratios"}</definedName>
    <definedName name="hgnb" hidden="1">[19]опт!$A$8:$C$98</definedName>
    <definedName name="hgnb1" hidden="1">[19]опт!$A$8:$C$98</definedName>
    <definedName name="hgnb5" hidden="1">[19]опт!$A$8:$C$98</definedName>
    <definedName name="HH" hidden="1">{"'Grafik Kontrol'!$A$1:$J$8"}</definedName>
    <definedName name="hjdg">[0]!hjdg</definedName>
    <definedName name="hjhjhjjh" hidden="1">{"glc1",#N/A,FALSE,"GLC";"glc2",#N/A,FALSE,"GLC";"glc3",#N/A,FALSE,"GLC";"glc4",#N/A,FALSE,"GLC";"glc5",#N/A,FALSE,"GLC"}</definedName>
    <definedName name="hjj" hidden="1">{"glc1",#N/A,FALSE,"GLC";"glc2",#N/A,FALSE,"GLC";"glc3",#N/A,FALSE,"GLC";"glc4",#N/A,FALSE,"GLC";"glc5",#N/A,FALSE,"GLC"}</definedName>
    <definedName name="hjjhjhjhjhj" hidden="1">{"glc1",#N/A,FALSE,"GLC";"glc2",#N/A,FALSE,"GLC";"glc3",#N/A,FALSE,"GLC";"glc4",#N/A,FALSE,"GLC";"glc5",#N/A,FALSE,"GLC"}</definedName>
    <definedName name="hjjk" hidden="1">{#N/A,#N/A,TRUE,"Буржуям"}</definedName>
    <definedName name="hkhkhkhkhkh" hidden="1">{"glc1",#N/A,FALSE,"GLC";"glc2",#N/A,FALSE,"GLC";"glc3",#N/A,FALSE,"GLC";"glc4",#N/A,FALSE,"GLC";"glc5",#N/A,FALSE,"GLC"}</definedName>
    <definedName name="hmjgj">[0]!hmjgj</definedName>
    <definedName name="HTLM" hidden="1">{"'РП (2)'!$A$5:$S$150"}</definedName>
    <definedName name="HTML_C" hidden="1">{"'Sheet1'!$A$12:$K$107"}</definedName>
    <definedName name="HTML_CodePage" hidden="1">1251</definedName>
    <definedName name="HTML_Control" hidden="1">{"'РП (2)'!$A$5:$S$150"}</definedName>
    <definedName name="HTML_Description" hidden="1">""</definedName>
    <definedName name="HTML_Email" hidden="1">""</definedName>
    <definedName name="HTML_Header" hidden="1">""</definedName>
    <definedName name="HTML_LastUpdate" hidden="1">"19.08.98"</definedName>
    <definedName name="HTML_LineAfter" hidden="1">FALSE</definedName>
    <definedName name="HTML_LineBefore" hidden="1">FALSE</definedName>
    <definedName name="HTML_Name" hidden="1">"Алесенко"</definedName>
    <definedName name="HTML_OBDlg2" hidden="1">TRUE</definedName>
    <definedName name="HTML_OBDlg3" hidden="1">TRUE</definedName>
    <definedName name="HTML_OBDlg4" hidden="1">TRUE</definedName>
    <definedName name="HTML_OS" hidden="1">0</definedName>
    <definedName name="HTML_PathFile" hidden="1">"L:\WWW\ECONOMIC\541-rsk.htm"</definedName>
    <definedName name="HTML_PathFileMac" hidden="1">"Macintosh HD:HomePageStuff:New_Home_Page:datafile:histret.html"</definedName>
    <definedName name="HTML_PathTemplateMac" hidden="1">"Macintosh HD:HomePageStuff:New_Home_Page:datafile:Betas.html"</definedName>
    <definedName name="HTML_Title" hidden="1">"DIAG_RSK"</definedName>
    <definedName name="HTML1_1" hidden="1">"[ReturnsHistorical]Sheet1!$A$1:$D$77"</definedName>
    <definedName name="HTML1_10" hidden="1">""</definedName>
    <definedName name="HTML1_11" hidden="1">1</definedName>
    <definedName name="HTML1_12" hidden="1">"Zip 100:New_Home_Page:datafile:histret.html"</definedName>
    <definedName name="HTML1_2" hidden="1">1</definedName>
    <definedName name="HTML1_3" hidden="1">"ReturnsHistorical"</definedName>
    <definedName name="HTML1_4" hidden="1">"Historical Returns on Stocks, Bonds and Bills"</definedName>
    <definedName name="HTML1_5" hidden="1">"Ibbotson Data"</definedName>
    <definedName name="HTML1_6" hidden="1">-4146</definedName>
    <definedName name="HTML1_7" hidden="1">-4146</definedName>
    <definedName name="HTML1_8" hidden="1">"3/17/97"</definedName>
    <definedName name="HTML1_9" hidden="1">"Aswath Damodaran"</definedName>
    <definedName name="HTML2" hidden="1">{"'Prices'!$A$4:$J$27"}</definedName>
    <definedName name="HTML2_1" hidden="1">"[histret.xls]Sheet1!$A$1:$G$85"</definedName>
    <definedName name="HTML2_10" hidden="1">""</definedName>
    <definedName name="HTML2_11" hidden="1">1</definedName>
    <definedName name="HTML2_12" hidden="1">"Macintosh HD:New_Home_Page:datafile:histret.html"</definedName>
    <definedName name="HTML2_2" hidden="1">1</definedName>
    <definedName name="HTML2_3" hidden="1">"Historical Returns"</definedName>
    <definedName name="HTML2_4" hidden="1">"Historical Returns on Stocks, Bonds and Bills"</definedName>
    <definedName name="HTML2_5" hidden="1">""</definedName>
    <definedName name="HTML2_6" hidden="1">1</definedName>
    <definedName name="HTML2_7" hidden="1">1</definedName>
    <definedName name="HTML2_8" hidden="1">"2/3/98"</definedName>
    <definedName name="HTML2_9" hidden="1">"Aswath Damodaran"</definedName>
    <definedName name="HTMLCount" hidden="1">2</definedName>
    <definedName name="i">#REF!</definedName>
    <definedName name="I_1">#REF!</definedName>
    <definedName name="I_2">#REF!</definedName>
    <definedName name="IBC">#REF!</definedName>
    <definedName name="ii" hidden="1">{"ÜBER mit FW","THU",FALSE,"HORE KORR!";"ÜBERSICHT",#N/A,FALSE,"BUDGET 1997_98";"ÜBER mit FW",#N/A,FALSE,"IST KUM KORR!!";"ÜBERSICHT",#N/A,FALSE,"PLAN KUM"}</definedName>
    <definedName name="iii" hidden="1">{"ÜBER mit FW","THU",FALSE,"HORE KORR!";"ÜBERSICHT",#N/A,FALSE,"BUDGET 1997_98";"ÜBER mit FW",#N/A,FALSE,"IST KUM KORR!!";"ÜBERSICHT",#N/A,FALSE,"PLAN KUM"}</definedName>
    <definedName name="iiii" hidden="1">{"ÜBER mit FW","THU",FALSE,"HORE KORR!";"ÜBERSICHT",#N/A,FALSE,"BUDGET 1997_98";"ÜBER mit FW",#N/A,FALSE,"IST KUM KORR!!";"ÜBERSICHT",#N/A,FALSE,"PLAN KUM"}</definedName>
    <definedName name="iiiii" hidden="1">{"ÜBER mit FW","THU",FALSE,"HORE KORR!";"ÜBERSICHT",#N/A,FALSE,"BUDGET 1997_98";"ÜBER mit FW",#N/A,FALSE,"IST KUM KORR!!";"ÜBERSICHT",#N/A,FALSE,"PLAN KUM"}</definedName>
    <definedName name="ikiahg" hidden="1">{"glc1",#N/A,FALSE,"GLC";"glc2",#N/A,FALSE,"GLC";"glc3",#N/A,FALSE,"GLC";"glc4",#N/A,FALSE,"GLC";"glc5",#N/A,FALSE,"GLC"}</definedName>
    <definedName name="ikjhgyfdr" hidden="1">{"glc1",#N/A,FALSE,"GLC";"glc2",#N/A,FALSE,"GLC";"glc3",#N/A,FALSE,"GLC";"glc4",#N/A,FALSE,"GLC";"glc5",#N/A,FALSE,"GLC"}</definedName>
    <definedName name="ikyde" hidden="1">{"Output-Min",#N/A,FALSE,"Output"}</definedName>
    <definedName name="IN_ASSET_11">[23]Inside!$A$131</definedName>
    <definedName name="IN_ASSET_12">[23]Inside!$A$134</definedName>
    <definedName name="IN_ASSET_13">[23]Inside!$A$138</definedName>
    <definedName name="IN_ASSET_14">[23]Inside!$A$142</definedName>
    <definedName name="IN_ASSET_15">[23]Inside!$A$146</definedName>
    <definedName name="IN_ASSET_21">[23]Inside!$A$150</definedName>
    <definedName name="IN_ASSET_22">[23]Inside!$A$153</definedName>
    <definedName name="IN_ASSET_23">[23]Inside!$A$157</definedName>
    <definedName name="IN_ASSET_24">[23]Inside!$A$161</definedName>
    <definedName name="IN_ASSET_25">[23]Inside!$A$165</definedName>
    <definedName name="IN_ASSET_31">[23]Inside!$A$169</definedName>
    <definedName name="IN_ASSET_32">[23]Inside!$A$172</definedName>
    <definedName name="IN_ASSET_33">[23]Inside!$A$176</definedName>
    <definedName name="IN_ASSET_34">[23]Inside!$A$180</definedName>
    <definedName name="IN_ASSET_35">[23]Inside!$A$184</definedName>
    <definedName name="IN_ASSET_41">[23]Inside!$A$188</definedName>
    <definedName name="IN_ASSET_42">[23]Inside!$A$191</definedName>
    <definedName name="IN_ASSET_43">[23]Inside!$A$195</definedName>
    <definedName name="IN_ASSET_44">[23]Inside!$A$199</definedName>
    <definedName name="IN_ASSET_45">[23]Inside!$A$203</definedName>
    <definedName name="IN_ASSET_51">[23]Inside!$A$207</definedName>
    <definedName name="IN_ASSET_52">[23]Inside!$A$210</definedName>
    <definedName name="IN_ASSET_53">[23]Inside!$A$214</definedName>
    <definedName name="IN_ASSET_54">[23]Inside!$A$218</definedName>
    <definedName name="IN_ASSET_55">[23]Inside!$A$222</definedName>
    <definedName name="IN_ASSET_61">[23]Inside!$A$226</definedName>
    <definedName name="IN_ASSET_62">[23]Inside!$A$229</definedName>
    <definedName name="IN_ASSET_63">[23]Inside!$A$233</definedName>
    <definedName name="IN_ASSET_64">[23]Inside!$A$237</definedName>
    <definedName name="IN_ASSET_65">[23]Inside!$A$241</definedName>
    <definedName name="IN_ASSET_71">[23]Inside!$A$245</definedName>
    <definedName name="IN_ASSET_72">[23]Inside!$A$248</definedName>
    <definedName name="IN_ASSET_73">[23]Inside!$A$252</definedName>
    <definedName name="IN_ASSET_74">[23]Inside!$A$256</definedName>
    <definedName name="IN_ASSET_75">[23]Inside!$A$260</definedName>
    <definedName name="IND_CMR_TEK">#N/A</definedName>
    <definedName name="IND_OB_TEK">#N/A</definedName>
    <definedName name="Input1" hidden="1">{#N/A,#N/A,FALSE,"Aging Summary";#N/A,#N/A,FALSE,"Ratio Analysis";#N/A,#N/A,FALSE,"Test 120 Day Accts";#N/A,#N/A,FALSE,"Tickmarks"}</definedName>
    <definedName name="INRGR" hidden="1">{#N/A,#N/A,TRUE,"COY TOTAL";#N/A,#N/A,TRUE,"3RD TRAIN EXP SUM";#N/A,#N/A,TRUE,"1173-LAGOS CO-ORD 3RD TRAIN EXP";#N/A,#N/A,TRUE,"3301-RET 3RD TRAIN EXP";#N/A,#N/A,TRUE,"3302-CONTEAM 3RD TRAIN EXP ";#N/A,#N/A,TRUE,"3303-PD 3RD TRAIN EXP";#N/A,#N/A,TRUE,"3304-START-UP-TEAM-3RD TRAIN ";#N/A,#N/A,TRUE,"1171-ECO";#N/A,#N/A,TRUE,"Fin Team-1174";#N/A,#N/A,TRUE,"HO TOTAL";#N/A,#N/A,TRUE,"1100-MD-SUM";#N/A,#N/A,TRUE,"1131-MD";#N/A,#N/A,TRUE,"1141-LG";#N/A,#N/A,TRUE,"1151-CPL";#N/A,#N/A,TRUE,"1161-LONDON OFFICE";#N/A,#N/A,TRUE,"1181-IAU";#N/A,#N/A,TRUE,"1400-DD SUM";#N/A,#N/A,TRUE,"1401-DD's OFFICE";#N/A,#N/A,TRUE,"1411-TAU";#N/A,#N/A,TRUE,"1421-ABUJA OFFICE";#N/A,#N/A,TRUE,"1500-CM-SUM";#N/A,#N/A,TRUE,"1501-CM's OFFICE";#N/A,#N/A,TRUE,"1502-CMM";#N/A,#N/A,TRUE,"1503-CMS";#N/A,#N/A,TRUE,"2100-HR SUM";#N/A,#N/A,TRUE,"2101-HR's OFFICE";#N/A,#N/A,TRUE,"2111-HRP";#N/A,#N/A,TRUE,"2121-HRA";#N/A,#N/A,TRUE,"2131-HRD";#N/A,#N/A,TRUE,"2300-FN-SUM";#N/A,#N/A,TRUE,"2301-FN's OFFICE";#N/A,#N/A,TRUE,"2311-FNC";#N/A,#N/A,TRUE,"2321-FNT";#N/A,#N/A,TRUE,"2331-FNI";#N/A,#N/A,TRUE,"2500-PAG-SUM";#N/A,#N/A,TRUE,"2501-GM's OFFICE";#N/A,#N/A,TRUE,"2511-PR";#N/A,#N/A,TRUE,"4000-PD SUM";#N/A,#N/A,TRUE,"GM PROD SUM";#N/A,#N/A,TRUE,"4001-GMPD's OFFICE";#N/A,#N/A,TRUE,"4011-PQM";#N/A,#N/A,TRUE,"4021-PFS";#N/A,#N/A,TRUE,"4031-PAF";#N/A,#N/A,TRUE,"4041-PC";#N/A,#N/A,TRUE,"4051-CR";#N/A,#N/A,TRUE,"4100-OP-SUM";#N/A,#N/A,TRUE,"4101-PO";#N/A,#N/A,TRUE,"4111-POL";#N/A,#N/A,TRUE,"4121-POU";#N/A,#N/A,TRUE,"4131-POT";#N/A,#N/A,TRUE,"4141-POM";#N/A,#N/A,TRUE,"4151-POG";#N/A,#N/A,TRUE,"4200-PE-SUM";#N/A,#N/A,TRUE,"4201-PE";#N/A,#N/A,TRUE,"4211-PEM";#N/A,#N/A,TRUE,"4221-PEQ";#N/A,#N/A,TRUE,"4231-PEE";#N/A,#N/A,TRUE,"4241-PEC";#N/A,#N/A,TRUE,"4251-PEO";#N/A,#N/A,TRUE,"4261-PEP";#N/A,#N/A,TRUE,"4271-PEI";#N/A,#N/A,TRUE,"4281-PES";#N/A,#N/A,TRUE,"4301-PT";#N/A,#N/A,TRUE,"4400-PS-SUM";#N/A,#N/A,TRUE,"4401-PS";#N/A,#N/A,TRUE,"4431-PSE";#N/A,#N/A,TRUE,"4441-PSS";#N/A,#N/A,TRUE,"4451-PST";#N/A,#N/A,TRUE,"4461-PSL";#N/A,#N/A,TRUE,"4471-PSM"}</definedName>
    <definedName name="INSIDE_COST_1">[23]Inside!$A$58</definedName>
    <definedName name="INSIDE_COST_2">[23]Inside!$A$70</definedName>
    <definedName name="INSIDE_COST_3">[23]Inside!$A$82</definedName>
    <definedName name="INSIDE_COST_4">[23]Inside!$A$94</definedName>
    <definedName name="INSIDE_COST_5">[23]Inside!$A$106</definedName>
    <definedName name="INSIDE_COST_6">[23]Inside!$A$118</definedName>
    <definedName name="INSIDE_GE_1">[23]Inside!$A$266</definedName>
    <definedName name="INSIDE_GE_2">[23]Inside!$A$271</definedName>
    <definedName name="INSIDE_GE_3">[23]Inside!$A$276</definedName>
    <definedName name="INSIDE_GE_VAT_1">[23]Inside!$A$280</definedName>
    <definedName name="INSIDE_GE_VAT_2">[23]Inside!$A$285</definedName>
    <definedName name="INSIDE_GE_VAT_3">[23]Inside!$A$290</definedName>
    <definedName name="INSIDE_PERS_1">[23]Inside!$A$299</definedName>
    <definedName name="INSIDE_PERS_2">[23]Inside!$A$302</definedName>
    <definedName name="INSIDE_PERS_3">[23]Inside!$A$312</definedName>
    <definedName name="INSIDE_PROD_1">[23]Inside!$A$8</definedName>
    <definedName name="INSIDE_PROD_2">[23]Inside!$A$20</definedName>
    <definedName name="INSIDE_PROD_3">[23]Inside!$A$32</definedName>
    <definedName name="INSIDE_PROD_4">[23]Inside!$A$44</definedName>
    <definedName name="INSIDE_SHARE_1">[23]Inside!$A$316</definedName>
    <definedName name="INSIDE_SHARE_2">[23]Inside!$A$319</definedName>
    <definedName name="INSIDE_SHARE_3">[23]Inside!$A$322</definedName>
    <definedName name="INT">[22]Баланс95!#REF!</definedName>
    <definedName name="Int_Rate">#REF!</definedName>
    <definedName name="INTER_RATE_1">#REF!</definedName>
    <definedName name="INTER_RATE_2">#REF!</definedName>
    <definedName name="INTER_RATE_3">#REF!</definedName>
    <definedName name="interconn_pay">[32]KEY!#REF!</definedName>
    <definedName name="interest">'[41]Master Inputs Start Here'!$D$13</definedName>
    <definedName name="Interval">[53]Настройка!$B$13</definedName>
    <definedName name="INV_NUM">#REF!</definedName>
    <definedName name="INVENT_FRA">[23]Расчеты!$C$35</definedName>
    <definedName name="INVENT_INT">[23]Расчеты!$B$35</definedName>
    <definedName name="INVENT_PERIOD">#REF!</definedName>
    <definedName name="InvestmentP" hidden="1">{"'domaće količine'!$K$34:$P$47"}</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VAIL_SALE_FFIEC" hidden="1">"c12802"</definedName>
    <definedName name="IQ_ABS_FFIEC" hidden="1">"c12788"</definedName>
    <definedName name="IQ_ABS_INVEST_SECURITIES_FFIEC" hidden="1">"c13461"</definedName>
    <definedName name="IQ_ABS_PERIOD" hidden="1">"c13823"</definedName>
    <definedName name="IQ_ACCOUNT_CHANGE" hidden="1">"c1449"</definedName>
    <definedName name="IQ_ACCOUNTING_FFIEC" hidden="1">"c13054"</definedName>
    <definedName name="IQ_ACCOUNTING_STANDARD" hidden="1">"c4539"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FTER_TAX_INCOME_FDIC" hidden="1">"c6583"</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ENDED_BALANCE_PREVIOUS_YR_FDIC" hidden="1">"c6499"</definedName>
    <definedName name="IQ_AMORT_EXP_IMPAIRMENT_OTHER_INTANGIBLE_ASSETS_FFIEC" hidden="1">"c13026"</definedName>
    <definedName name="IQ_AMORT_EXPENSE_FDIC" hidden="1">"c6677"</definedName>
    <definedName name="IQ_AMORTIZATION" hidden="1">"c1591"</definedName>
    <definedName name="IQ_AMORTIZED_COST_FDIC" hidden="1">"c6426"</definedName>
    <definedName name="IQ_AMOUNT_FINANCIAL_LOC_CONVEYED_FFIEC" hidden="1">"c13250"</definedName>
    <definedName name="IQ_AMOUNT_PERFORMANCE_LOC_CONVEYED_FFIEC" hidden="1">"c13252"</definedName>
    <definedName name="IQ_AMT_OUT" hidden="1">"c2145"</definedName>
    <definedName name="IQ_ANALYST_DET_EST" hidden="1">"c12043"</definedName>
    <definedName name="IQ_ANALYST_DET_EST_THOM" hidden="1">"c12071"</definedName>
    <definedName name="IQ_ANALYST_EMAIL" hidden="1">"c13738"</definedName>
    <definedName name="IQ_ANALYST_NAME" hidden="1">"c13736"</definedName>
    <definedName name="IQ_ANALYST_NON_PER_DET_EST" hidden="1">"c12755"</definedName>
    <definedName name="IQ_ANALYST_NON_PER_DET_EST_THOM" hidden="1">"c12759"</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HELD_FDIC" hidden="1">"c6305"</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PER_EMPLOYEE_FDIC" hidden="1">"c6737"</definedName>
    <definedName name="IQ_ASSETS_REPRICE_ASSETS_TOT_FFIEC" hidden="1">"c13454"</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AILABLE_SALE_SEC_FFIEC" hidden="1">"c12791"</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THOM" hidden="1">"c5094"</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NO" hidden="1">"c4454"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 hidden="1">"c13507"</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 hidden="1">"c13386"</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BACKGROUND" hidden="1">"c2101"</definedName>
    <definedName name="IQ_BOARD_MEMBER_ID" hidden="1">"c13756"</definedName>
    <definedName name="IQ_BOARD_MEMBER_TITLE" hidden="1">"c97"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OK_COMISSION" hidden="1">"c98"</definedName>
    <definedName name="IQ_BROK_COMMISSION" hidden="1">"c3514"</definedName>
    <definedName name="IQ_BROKERED_DEPOSITS_FDIC" hidden="1">"c6486"</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COMBINATIONS_FFIEC" hidden="1">"c12967"</definedName>
    <definedName name="IQ_BUSINESS_DESCRIPTION" hidden="1">"c322"</definedName>
    <definedName name="IQ_BV_ACT_OR_EST_CIQ" hidden="1">"c5068"</definedName>
    <definedName name="IQ_BV_EST" hidden="1">"c5624"</definedName>
    <definedName name="IQ_BV_HIGH_EST" hidden="1">"c5626"</definedName>
    <definedName name="IQ_BV_LOW_EST" hidden="1">"c5627"</definedName>
    <definedName name="IQ_BV_MEDIAN_EST" hidden="1">"c5625"</definedName>
    <definedName name="IQ_BV_NUM_EST" hidden="1">"c5628"</definedName>
    <definedName name="IQ_BV_OVER_SHARES" hidden="1">"c1349"</definedName>
    <definedName name="IQ_BV_SHARE" hidden="1">"c100"</definedName>
    <definedName name="IQ_BV_SHARE_ACT_OR_EST" hidden="1">"c3587"</definedName>
    <definedName name="IQ_BV_SHARE_ACT_OR_EST_THOM" hidden="1">"c5312"</definedName>
    <definedName name="IQ_BV_SHARE_DET_EST" hidden="1">"c12047"</definedName>
    <definedName name="IQ_BV_SHARE_DET_EST_CURRENCY" hidden="1">"c12456"</definedName>
    <definedName name="IQ_BV_SHARE_DET_EST_CURRENCY_THOM" hidden="1">"c12476"</definedName>
    <definedName name="IQ_BV_SHARE_DET_EST_DATE" hidden="1">"c12200"</definedName>
    <definedName name="IQ_BV_SHARE_DET_EST_DATE_THOM" hidden="1">"c12225"</definedName>
    <definedName name="IQ_BV_SHARE_DET_EST_INCL" hidden="1">"c12339"</definedName>
    <definedName name="IQ_BV_SHARE_DET_EST_INCL_THOM" hidden="1">"c12359"</definedName>
    <definedName name="IQ_BV_SHARE_DET_EST_ORIGIN" hidden="1">"c12573"</definedName>
    <definedName name="IQ_BV_SHARE_DET_EST_ORIGIN_THOM" hidden="1">"c12595"</definedName>
    <definedName name="IQ_BV_SHARE_DET_EST_THOM" hidden="1">"c12075"</definedName>
    <definedName name="IQ_BV_SHARE_EST" hidden="1">"c3541"</definedName>
    <definedName name="IQ_BV_SHARE_EST_THOM" hidden="1">"c4020"</definedName>
    <definedName name="IQ_BV_SHARE_HIGH_EST" hidden="1">"c3542"</definedName>
    <definedName name="IQ_BV_SHARE_HIGH_EST_THOM" hidden="1">"c4022"</definedName>
    <definedName name="IQ_BV_SHARE_LOW_EST" hidden="1">"c3543"</definedName>
    <definedName name="IQ_BV_SHARE_LOW_EST_THOM" hidden="1">"c4023"</definedName>
    <definedName name="IQ_BV_SHARE_MEDIAN_EST" hidden="1">"c3544"</definedName>
    <definedName name="IQ_BV_SHARE_MEDIAN_EST_THOM" hidden="1">"c4021"</definedName>
    <definedName name="IQ_BV_SHARE_NUM_EST" hidden="1">"c3539"</definedName>
    <definedName name="IQ_BV_SHARE_NUM_EST_THOM" hidden="1">"c4024"</definedName>
    <definedName name="IQ_BV_SHARE_STDDEV_EST" hidden="1">"c3540"</definedName>
    <definedName name="IQ_BV_SHARE_STDDEV_EST_THOM" hidden="1">"c4025"</definedName>
    <definedName name="IQ_BV_STDDEV_EST" hidden="1">"c5629"</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THOM" hidden="1">"c6804"</definedName>
    <definedName name="IQ_CAL_Y" hidden="1">"c102"</definedName>
    <definedName name="IQ_CAL_Y_EST" hidden="1">"c6797"</definedName>
    <definedName name="IQ_CAL_Y_EST_CIQ" hidden="1">"c6809"</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THOM" hidden="1">"c5546"</definedName>
    <definedName name="IQ_CAPEX_BNK" hidden="1">"c110"</definedName>
    <definedName name="IQ_CAPEX_BR" hidden="1">"c111"</definedName>
    <definedName name="IQ_CAPEX_DET_EST" hidden="1">"c12048"</definedName>
    <definedName name="IQ_CAPEX_DET_EST_CURRENCY" hidden="1">"c12457"</definedName>
    <definedName name="IQ_CAPEX_DET_EST_CURRENCY_THOM" hidden="1">"c12477"</definedName>
    <definedName name="IQ_CAPEX_DET_EST_DATE" hidden="1">"c12201"</definedName>
    <definedName name="IQ_CAPEX_DET_EST_DATE_THOM" hidden="1">"c12226"</definedName>
    <definedName name="IQ_CAPEX_DET_EST_INCL" hidden="1">"c12340"</definedName>
    <definedName name="IQ_CAPEX_DET_EST_INCL_THOM" hidden="1">"c12360"</definedName>
    <definedName name="IQ_CAPEX_DET_EST_ORIGIN" hidden="1">"c12765"</definedName>
    <definedName name="IQ_CAPEX_DET_EST_ORIGIN_THOM" hidden="1">"c12596"</definedName>
    <definedName name="IQ_CAPEX_DET_EST_THOM" hidden="1">"c12076"</definedName>
    <definedName name="IQ_CAPEX_EST" hidden="1">"c3523"</definedName>
    <definedName name="IQ_CAPEX_EST_THOM" hidden="1">"c5502"</definedName>
    <definedName name="IQ_CAPEX_FIN" hidden="1">"c112"</definedName>
    <definedName name="IQ_CAPEX_HIGH_EST" hidden="1">"c3524"</definedName>
    <definedName name="IQ_CAPEX_HIGH_EST_THOM" hidden="1">"c5504"</definedName>
    <definedName name="IQ_CAPEX_INS" hidden="1">"c113"</definedName>
    <definedName name="IQ_CAPEX_LOW_EST" hidden="1">"c3525"</definedName>
    <definedName name="IQ_CAPEX_LOW_EST_THOM" hidden="1">"c5505"</definedName>
    <definedName name="IQ_CAPEX_MEDIAN_EST" hidden="1">"c3526"</definedName>
    <definedName name="IQ_CAPEX_MEDIAN_EST_THOM" hidden="1">"c5503"</definedName>
    <definedName name="IQ_CAPEX_NUM_EST" hidden="1">"c3521"</definedName>
    <definedName name="IQ_CAPEX_NUM_EST_THOM" hidden="1">"c5506"</definedName>
    <definedName name="IQ_CAPEX_STDDEV_EST" hidden="1">"c3522"</definedName>
    <definedName name="IQ_CAPEX_STDDEV_EST_THOM" hidden="1">"c5507"</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BALANCES_DUE_FFIEC" hidden="1">"c12773"</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PS_ACT_OR_EST" hidden="1">"c5638"</definedName>
    <definedName name="IQ_CASH_EPS_ACT_OR_EST_THOM" hidden="1">"c5646"</definedName>
    <definedName name="IQ_CASH_EPS_DET_EST_CURRENCY_THOM" hidden="1">"c12478"</definedName>
    <definedName name="IQ_CASH_EPS_DET_EST_DATE_THOM" hidden="1">"c12227"</definedName>
    <definedName name="IQ_CASH_EPS_DET_EST_INCL_THOM" hidden="1">"c12361"</definedName>
    <definedName name="IQ_CASH_EPS_DET_EST_ORIGIN_THOM" hidden="1">"c12597"</definedName>
    <definedName name="IQ_CASH_EPS_DET_EST_THOM" hidden="1">"c12077"</definedName>
    <definedName name="IQ_CASH_EPS_EST" hidden="1">"c5631"</definedName>
    <definedName name="IQ_CASH_EPS_EST_THOM" hidden="1">"c5639"</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EST" hidden="1">"c4153"</definedName>
    <definedName name="IQ_CASH_FLOW_HIGH_EST" hidden="1">"c4156"</definedName>
    <definedName name="IQ_CASH_FLOW_LOW_EST" hidden="1">"c4157"</definedName>
    <definedName name="IQ_CASH_FLOW_MEDIAN_EST" hidden="1">"c4158"</definedName>
    <definedName name="IQ_CASH_FLOW_NUM_EST" hidden="1">"c4159"</definedName>
    <definedName name="IQ_CASH_FLOW_STDDEV_EST" hidden="1">"c4160"</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EST" hidden="1">"c4163"</definedName>
    <definedName name="IQ_CASH_OPER_HIGH_EST" hidden="1">"c4166"</definedName>
    <definedName name="IQ_CASH_OPER_LOW_EST" hidden="1">"c4244"</definedName>
    <definedName name="IQ_CASH_OPER_MEDIAN_EST" hidden="1">"c4245"</definedName>
    <definedName name="IQ_CASH_OPER_NAME_AP" hidden="1">"c8926"</definedName>
    <definedName name="IQ_CASH_OPER_NAME_AP_ABS" hidden="1">"c8945"</definedName>
    <definedName name="IQ_CASH_OPER_NUM_EST" hidden="1">"c4246"</definedName>
    <definedName name="IQ_CASH_OPER_STDDEV_EST" hidden="1">"c4247"</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HIGH_EST" hidden="1">"c4251"</definedName>
    <definedName name="IQ_CASH_ST_INVEST_LOW_EST" hidden="1">"c4252"</definedName>
    <definedName name="IQ_CASH_ST_INVEST_MEDIAN_EST" hidden="1">"c4253"</definedName>
    <definedName name="IQ_CASH_ST_INVEST_NUM_EST" hidden="1">"c4254"</definedName>
    <definedName name="IQ_CASH_ST_INVEST_STDDEV_EST" hidden="1">"c4255"</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ACT_OR_EST_THOM" hidden="1">"c5301"</definedName>
    <definedName name="IQ_CFPS_DET_EST" hidden="1">"c12049"</definedName>
    <definedName name="IQ_CFPS_DET_EST_CURRENCY" hidden="1">"c12458"</definedName>
    <definedName name="IQ_CFPS_DET_EST_CURRENCY_THOM" hidden="1">"c12479"</definedName>
    <definedName name="IQ_CFPS_DET_EST_DATE" hidden="1">"c12202"</definedName>
    <definedName name="IQ_CFPS_DET_EST_DATE_THOM" hidden="1">"c12228"</definedName>
    <definedName name="IQ_CFPS_DET_EST_INCL" hidden="1">"c12341"</definedName>
    <definedName name="IQ_CFPS_DET_EST_INCL_THOM" hidden="1">"c12362"</definedName>
    <definedName name="IQ_CFPS_DET_EST_ORIGIN" hidden="1">"c12575"</definedName>
    <definedName name="IQ_CFPS_DET_EST_ORIGIN_THOM" hidden="1">"c12598"</definedName>
    <definedName name="IQ_CFPS_DET_EST_THOM" hidden="1">"c12078"</definedName>
    <definedName name="IQ_CFPS_EST" hidden="1">"c1667"</definedName>
    <definedName name="IQ_CFPS_EST_THOM" hidden="1">"c4006"</definedName>
    <definedName name="IQ_CFPS_HIGH_EST" hidden="1">"c1669"</definedName>
    <definedName name="IQ_CFPS_HIGH_EST_THOM" hidden="1">"c4008"</definedName>
    <definedName name="IQ_CFPS_LOW_EST" hidden="1">"c1670"</definedName>
    <definedName name="IQ_CFPS_LOW_EST_THOM" hidden="1">"c4009"</definedName>
    <definedName name="IQ_CFPS_MEDIAN_EST" hidden="1">"c1668"</definedName>
    <definedName name="IQ_CFPS_MEDIAN_EST_THOM" hidden="1">"c4007"</definedName>
    <definedName name="IQ_CFPS_NUM_EST" hidden="1">"c1671"</definedName>
    <definedName name="IQ_CFPS_NUM_EST_THOM" hidden="1">"c4010"</definedName>
    <definedName name="IQ_CFPS_STDDEV_EST" hidden="1">"c1672"</definedName>
    <definedName name="IQ_CFPS_STDDEV_EST_THOM" hidden="1">"c4011"</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MBS_ISSUED_AVAIL_SALE_FFIEC" hidden="1">"c12800"</definedName>
    <definedName name="IQ_CMBS_ISSUED_FFIEC" hidden="1">"c12786"</definedName>
    <definedName name="IQ_CMO_FDIC" hidden="1">"c6406"</definedName>
    <definedName name="IQ_COGS" hidden="1">"c175"</definedName>
    <definedName name="IQ_COLLATERAL_TYPE" hidden="1">"c8954"</definedName>
    <definedName name="IQ_COLLECTION_DOMESTIC_FDIC" hidden="1">"c6387"</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IND_LOANS_TOT_LOANS_FFIEC" hidden="1">"c13874"</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ET_FDIC" hidden="1">"c6317"</definedName>
    <definedName name="IQ_COMMERCIAL_INDUSTRIAL_LOANS_NON_ACCRUAL_FFIEC" hidden="1">"c13323"</definedName>
    <definedName name="IQ_COMMERCIAL_INDUSTRIAL_NET_CHARGE_OFFS_FDIC" hidden="1">"c6636"</definedName>
    <definedName name="IQ_COMMERCIAL_INDUSTRIAL_NON_US_CHARGE_OFFS_FFIEC" hidden="1">"c13179"</definedName>
    <definedName name="IQ_COMMERCIAL_INDUSTRIAL_NON_US_RECOV_FFIEC" hidden="1">"c13201"</definedName>
    <definedName name="IQ_COMMERCIAL_INDUSTRIAL_RECOVERIES_FDIC" hidden="1">"c6617"</definedName>
    <definedName name="IQ_COMMERCIAL_INDUSTRIAL_RISK_BASED_FFIEC" hidden="1">"c13431"</definedName>
    <definedName name="IQ_COMMERCIAL_INDUSTRIAL_TOTAL_LOANS_FOREIGN_FDIC" hidden="1">"c6451"</definedName>
    <definedName name="IQ_COMMERCIAL_INDUSTRIAL_TRADING_DOM_FFIEC" hidden="1">"c12932"</definedName>
    <definedName name="IQ_COMMERCIAL_INDUSTRIAL_US_CHARGE_OFFS_FFIEC" hidden="1">"c13178"</definedName>
    <definedName name="IQ_COMMERCIAL_INDUSTRIAL_US_RECOV_FFIEC" hidden="1">"c13200"</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CONSTRUCTION_LAND_DEV_FDIC" hidden="1">"c6526"</definedName>
    <definedName name="IQ_COMMERCIAL_RE_GROSS_LOANS_FFIEC" hidden="1">"c13400"</definedName>
    <definedName name="IQ_COMMERCIAL_RE_LOANS_FDIC" hidden="1">"c6312"</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 hidden="1">"c13129"</definedName>
    <definedName name="IQ_COMMODITY_EXPOSURE_FFIEC" hidden="1">"c13061"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"c13596"</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IB_ID_DET_EST" hidden="1">"c12045"</definedName>
    <definedName name="IQ_CONTRIB_ID_DET_EST_THOM" hidden="1">"c12073"</definedName>
    <definedName name="IQ_CONTRIB_ID_NON_PER_DET_EST" hidden="1">"c13824"</definedName>
    <definedName name="IQ_CONTRIB_ID_NON_PER_DET_EST_THOM" hidden="1">"c13826"</definedName>
    <definedName name="IQ_CONTRIB_NAME_DET_EST" hidden="1">"c12046"</definedName>
    <definedName name="IQ_CONTRIB_NAME_DET_EST_THOM" hidden="1">"c12074"</definedName>
    <definedName name="IQ_CONTRIB_NAME_NON_PER_DET_EST" hidden="1">"c12760"</definedName>
    <definedName name="IQ_CONTRIB_NAME_NON_PER_DET_EST_THOM" hidden="1">"c12764"</definedName>
    <definedName name="IQ_CONTRIB_REC_DET_EST" hidden="1">"c12051"</definedName>
    <definedName name="IQ_CONTRIB_REC_DET_EST_DATE" hidden="1">"c12204"</definedName>
    <definedName name="IQ_CONTRIB_REC_DET_EST_DATE_THOM" hidden="1">"c12230"</definedName>
    <definedName name="IQ_CONTRIB_REC_DET_EST_ORIGIN" hidden="1">"c12577"</definedName>
    <definedName name="IQ_CONTRIB_REC_DET_EST_ORIGIN_THOM" hidden="1">"c12600"</definedName>
    <definedName name="IQ_CONTRIB_REC_DET_EST_THOM" hidden="1">"c12080"</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E_DEPOSITS_ASSETS_TOT_FFIEC" hidden="1">"c13442"</definedName>
    <definedName name="IQ_CORE_DEPOSITS_FFIEC" hidden="1">"c13862"</definedName>
    <definedName name="IQ_CORE_DEPOSITS_TOT_DEPOSITS_FFIEC" hidden="1">"c13911"</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_PURCHASED_FFIEC" hidden="1">"c13491"</definedName>
    <definedName name="IQ_COST_INT_DEPOSITS_FFIEC" hidden="1">"c13489"</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FDIC" hidden="1">"c6525"</definedName>
    <definedName name="IQ_CREDIT_CARD_LINES_UNUSED_FFIEC" hidden="1">"c13242"</definedName>
    <definedName name="IQ_CREDIT_CARD_LOANS_CHARGE_OFFS_FFIEC" hidden="1">"c13180"</definedName>
    <definedName name="IQ_CREDIT_CARD_LOANS_DUE_30_89_FFIEC" hidden="1">"c13272"</definedName>
    <definedName name="IQ_CREDIT_CARD_LOANS_DUE_90_FFIEC" hidden="1">"c13298"</definedName>
    <definedName name="IQ_CREDIT_CARD_LOANS_FDIC" hidden="1">"c6319"</definedName>
    <definedName name="IQ_CREDIT_CARD_LOANS_NON_ACCRUAL_FFIEC" hidden="1">"c13324"</definedName>
    <definedName name="IQ_CREDIT_CARD_LOANS_RECOV_FFIEC" hidden="1">"c13202"</definedName>
    <definedName name="IQ_CREDIT_CARD_NET_CHARGE_OFFS_FDIC" hidden="1">"c6654"</definedName>
    <definedName name="IQ_CREDIT_CARD_RECOVERIES_FDIC" hidden="1">"c6653"</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_PROVISION_NET_CHARGE_OFFS_FDIC" hidden="1">"c6734"</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A_PROCESSING_EXP_FFIEC" hidden="1">"c13047"</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ES" hidden="1">"c1356"</definedName>
    <definedName name="IQ_DEMAND_DEP" hidden="1">"c320"</definedName>
    <definedName name="IQ_DEMAND_DEPOSITS_COMMERCIAL_BANK_SUBS_FFIEC" hidden="1">"c12945"</definedName>
    <definedName name="IQ_DEMAND_DEPOSITS_FDIC" hidden="1">"c6489"</definedName>
    <definedName name="IQ_DEMAND_DEPOSITS_TOT_DEPOSITS_FFIEC" hidden="1">"c13902"</definedName>
    <definedName name="IQ_DEPOSIT_ACCOUNTS_LESS_THAN_100K_FDIC" hidden="1">"c6494"</definedName>
    <definedName name="IQ_DEPOSIT_ACCOUNTS_MORE_THAN_100K_FDIC" hidden="1">"c6492"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FFIEC" hidden="1">"c12853"</definedName>
    <definedName name="IQ_DEPOSITS_HELD_DOMESTIC_FDIC" hidden="1">"c6340"</definedName>
    <definedName name="IQ_DEPOSITS_HELD_FOREIGN_FDIC" hidden="1">"c6341"</definedName>
    <definedName name="IQ_DEPOSITS_INTEREST_SECURITIES" hidden="1">"c5509"</definedName>
    <definedName name="IQ_DEPOSITS_LESS_100K_COMMERCIAL_BANK_SUBS_FFIEC" hidden="1">"c12948"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IC" hidden="1">"c13834"</definedName>
    <definedName name="IQ_DIFF_LASTCLOSE_TARGET_PRICE" hidden="1">"c1854"</definedName>
    <definedName name="IQ_DIFF_LASTCLOSE_TARGET_PRICE_CIQ" hidden="1">"c4767"</definedName>
    <definedName name="IQ_DIFF_LASTCLOSE_TARGET_PRICE_THOM" hidden="1">"c5278"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 hidden="1">"c4277"</definedName>
    <definedName name="IQ_DISTRIBUTABLE_CASH_HIGH_EST" hidden="1">"c4280"</definedName>
    <definedName name="IQ_DISTRIBUTABLE_CASH_LOW_EST" hidden="1">"c4281"</definedName>
    <definedName name="IQ_DISTRIBUTABLE_CASH_MEDIAN_EST" hidden="1">"c4282"</definedName>
    <definedName name="IQ_DISTRIBUTABLE_CASH_NUM_EST" hidden="1">"c4283"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 hidden="1">"c4285"</definedName>
    <definedName name="IQ_DISTRIBUTABLE_CASH_SHARE_HIGH_EST" hidden="1">"c4288"</definedName>
    <definedName name="IQ_DISTRIBUTABLE_CASH_SHARE_LOW_EST" hidden="1">"c4289"</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TDDEV_EST" hidden="1">"c4294"</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IVIDENDS_DECLARED_COMMON_FDIC" hidden="1">"c6659"</definedName>
    <definedName name="IQ_DIVIDENDS_DECLARED_COMMON_FFIEC" hidden="1">"c12969"</definedName>
    <definedName name="IQ_DIVIDENDS_DECLARED_PREFERRED_FDIC" hidden="1">"c6658"</definedName>
    <definedName name="IQ_DIVIDENDS_DECLARED_PREFERRED_FFIEC" hidden="1">"c12968"</definedName>
    <definedName name="IQ_DIVIDENDS_FDIC" hidden="1">"c6660"</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THOM" hidden="1">"c5302"</definedName>
    <definedName name="IQ_DPS_DET_EST" hidden="1">"c12052"</definedName>
    <definedName name="IQ_DPS_DET_EST_CURRENCY" hidden="1">"c12459"</definedName>
    <definedName name="IQ_DPS_DET_EST_CURRENCY_THOM" hidden="1">"c12480"</definedName>
    <definedName name="IQ_DPS_DET_EST_DATE" hidden="1">"c12205"</definedName>
    <definedName name="IQ_DPS_DET_EST_DATE_THOM" hidden="1">"c12231"</definedName>
    <definedName name="IQ_DPS_DET_EST_INCL" hidden="1">"c12342"</definedName>
    <definedName name="IQ_DPS_DET_EST_INCL_THOM" hidden="1">"c12363"</definedName>
    <definedName name="IQ_DPS_DET_EST_ORIGIN" hidden="1">"c12578"</definedName>
    <definedName name="IQ_DPS_DET_EST_ORIGIN_THOM" hidden="1">"c12601"</definedName>
    <definedName name="IQ_DPS_DET_EST_THOM" hidden="1">"c12081"</definedName>
    <definedName name="IQ_DPS_EST" hidden="1">"c1674"</definedName>
    <definedName name="IQ_DPS_EST_BOTTOM_UP" hidden="1">"c5493"</definedName>
    <definedName name="IQ_DPS_EST_THOM" hidden="1">"c4013"</definedName>
    <definedName name="IQ_DPS_HIGH_EST" hidden="1">"c1676"</definedName>
    <definedName name="IQ_DPS_HIGH_EST_THOM" hidden="1">"c4015"</definedName>
    <definedName name="IQ_DPS_LOW_EST" hidden="1">"c1677"</definedName>
    <definedName name="IQ_DPS_LOW_EST_THOM" hidden="1">"c4016"</definedName>
    <definedName name="IQ_DPS_MEDIAN_EST" hidden="1">"c1675"</definedName>
    <definedName name="IQ_DPS_MEDIAN_EST_THOM" hidden="1">"c4014"</definedName>
    <definedName name="IQ_DPS_NUM_EST" hidden="1">"c1678"</definedName>
    <definedName name="IQ_DPS_NUM_EST_THOM" hidden="1">"c4017"</definedName>
    <definedName name="IQ_DPS_STDDEV_EST" hidden="1">"c1679"</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AVG_ASSETS_FFIEC" hidden="1">"c13354"</definedName>
    <definedName name="IQ_EARNING_ASSETS_FDIC" hidden="1">"c6360"</definedName>
    <definedName name="IQ_EARNING_ASSETS_QUARTERLY_AVG_FFIEC" hidden="1">"c13086"</definedName>
    <definedName name="IQ_EARNING_ASSETS_REPRICE_ASSETS_TOT_FFIEC" hidden="1">"c13451"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THOM" hidden="1">"c5093"</definedName>
    <definedName name="IQ_EARNINGS_CO_FFIEC" hidden="1">"c13032"</definedName>
    <definedName name="IQ_EARNINGS_COVERAGE_LOSSES_FFIEC" hidden="1">"c13351"</definedName>
    <definedName name="IQ_EARNINGS_COVERAGE_NET_CHARGE_OFFS_FDIC" hidden="1">"c6735"</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THOM" hidden="1">"c5303"</definedName>
    <definedName name="IQ_EBIT_DET_EST" hidden="1">"c12053"</definedName>
    <definedName name="IQ_EBIT_DET_EST_CURRENCY" hidden="1">"c12460"</definedName>
    <definedName name="IQ_EBIT_DET_EST_CURRENCY_THOM" hidden="1">"c12481"</definedName>
    <definedName name="IQ_EBIT_DET_EST_DATE" hidden="1">"c12206"</definedName>
    <definedName name="IQ_EBIT_DET_EST_DATE_THOM" hidden="1">"c12232"</definedName>
    <definedName name="IQ_EBIT_DET_EST_INCL" hidden="1">"c12343"</definedName>
    <definedName name="IQ_EBIT_DET_EST_INCL_THOM" hidden="1">"c12364"</definedName>
    <definedName name="IQ_EBIT_DET_EST_ORIGIN" hidden="1">"c12579"</definedName>
    <definedName name="IQ_EBIT_DET_EST_ORIGIN_THOM" hidden="1">"c12602"</definedName>
    <definedName name="IQ_EBIT_DET_EST_THOM" hidden="1">"c12082"</definedName>
    <definedName name="IQ_EBIT_EQ_INC" hidden="1">"c3498"</definedName>
    <definedName name="IQ_EBIT_EQ_INC_EXCL_SBC" hidden="1">"c3502"</definedName>
    <definedName name="IQ_EBIT_EST" hidden="1">"c1681"</definedName>
    <definedName name="IQ_EBIT_EST_THOM" hidden="1">"c5105"</definedName>
    <definedName name="IQ_EBIT_EXCL_SBC" hidden="1">"c3082"</definedName>
    <definedName name="IQ_EBIT_GW_ACT_OR_EST" hidden="1">"c4306"</definedName>
    <definedName name="IQ_EBIT_GW_EST" hidden="1">"c4305"</definedName>
    <definedName name="IQ_EBIT_GW_HIGH_EST" hidden="1">"c4308"</definedName>
    <definedName name="IQ_EBIT_GW_LOW_EST" hidden="1">"c4309"</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THOM" hidden="1">"c5107"</definedName>
    <definedName name="IQ_EBIT_INT" hidden="1">"c360"</definedName>
    <definedName name="IQ_EBIT_LOW_EST" hidden="1">"c1684"</definedName>
    <definedName name="IQ_EBIT_LOW_EST_THOM" hidden="1">"c5108"</definedName>
    <definedName name="IQ_EBIT_MARGIN" hidden="1">"c359"</definedName>
    <definedName name="IQ_EBIT_MEDIAN_EST" hidden="1">"c1682"</definedName>
    <definedName name="IQ_EBIT_MEDIAN_EST_THOM" hidden="1">"c5106"</definedName>
    <definedName name="IQ_EBIT_NUM_EST" hidden="1">"c1685"</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EST" hidden="1">"c4315"</definedName>
    <definedName name="IQ_EBIT_SBC_GW_ACT_OR_EST" hidden="1">"c4320"</definedName>
    <definedName name="IQ_EBIT_SBC_GW_ACT_OR_EST_CIQ" hidden="1">"c4845"</definedName>
    <definedName name="IQ_EBIT_SBC_GW_EST" hidden="1">"c4319"</definedName>
    <definedName name="IQ_EBIT_SBC_GW_HIGH_EST" hidden="1">"c4322"</definedName>
    <definedName name="IQ_EBIT_SBC_GW_LOW_EST" hidden="1">"c4323"</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LOW_EST" hidden="1">"c4329"</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THOM" hidden="1">"c5300"</definedName>
    <definedName name="IQ_EBITDA_CAPEX_INT" hidden="1">"c368"</definedName>
    <definedName name="IQ_EBITDA_CAPEX_OVER_TOTAL_IE" hidden="1">"c1370"</definedName>
    <definedName name="IQ_EBITDA_DET_EST" hidden="1">"c12054"</definedName>
    <definedName name="IQ_EBITDA_DET_EST_CURRENCY" hidden="1">"c12461"</definedName>
    <definedName name="IQ_EBITDA_DET_EST_CURRENCY_THOM" hidden="1">"c12482"</definedName>
    <definedName name="IQ_EBITDA_DET_EST_DATE" hidden="1">"c12207"</definedName>
    <definedName name="IQ_EBITDA_DET_EST_DATE_THOM" hidden="1">"c12233"</definedName>
    <definedName name="IQ_EBITDA_DET_EST_INCL" hidden="1">"c12344"</definedName>
    <definedName name="IQ_EBITDA_DET_EST_INCL_THOM" hidden="1">"c12365"</definedName>
    <definedName name="IQ_EBITDA_DET_EST_ORIGIN" hidden="1">"c12580"</definedName>
    <definedName name="IQ_EBITDA_DET_EST_ORIGIN_THOM" hidden="1">"c12603"</definedName>
    <definedName name="IQ_EBITDA_DET_EST_THOM" hidden="1">"c12083"</definedName>
    <definedName name="IQ_EBITDA_EQ_INC" hidden="1">"c3496"</definedName>
    <definedName name="IQ_EBITDA_EQ_INC_EXCL_SBC" hidden="1">"c3500"</definedName>
    <definedName name="IQ_EBITDA_EST" hidden="1">"c369"</definedName>
    <definedName name="IQ_EBITDA_EST_CIQ" hidden="1">"c3622"</definedName>
    <definedName name="IQ_EBITDA_EST_THOM" hidden="1">"c3658"</definedName>
    <definedName name="IQ_EBITDA_EXCL_SBC" hidden="1">"c3081"</definedName>
    <definedName name="IQ_EBITDA_HIGH_EST" hidden="1">"c370"</definedName>
    <definedName name="IQ_EBITDA_HIGH_EST_CIQ" hidden="1">"c3624"</definedName>
    <definedName name="IQ_EBITDA_HIGH_EST_THOM" hidden="1">"c3660"</definedName>
    <definedName name="IQ_EBITDA_INT" hidden="1">"c373"</definedName>
    <definedName name="IQ_EBITDA_LOW_EST" hidden="1">"c371"</definedName>
    <definedName name="IQ_EBITDA_LOW_EST_CIQ" hidden="1">"c3625"</definedName>
    <definedName name="IQ_EBITDA_LOW_EST_THOM" hidden="1">"c3661"</definedName>
    <definedName name="IQ_EBITDA_MARGIN" hidden="1">"c372"</definedName>
    <definedName name="IQ_EBITDA_MEDIAN_EST" hidden="1">"c1663"</definedName>
    <definedName name="IQ_EBITDA_MEDIAN_EST_CIQ" hidden="1">"c3623"</definedName>
    <definedName name="IQ_EBITDA_MEDIAN_EST_THOM" hidden="1">"c3659"</definedName>
    <definedName name="IQ_EBITDA_NUM_EST" hidden="1">"c374"</definedName>
    <definedName name="IQ_EBITDA_NUM_EST_CIQ" hidden="1">"c3626"</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BC_EST" hidden="1">"c4336"</definedName>
    <definedName name="IQ_EBITDA_SBC_HIGH_EST" hidden="1">"c4339"</definedName>
    <definedName name="IQ_EBITDA_SBC_LOW_EST" hidden="1">"c4340"</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CIQ" hidden="1">"c3627"</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EST" hidden="1">"c4349"</definedName>
    <definedName name="IQ_EBT_SBC_GW_ACT_OR_EST" hidden="1">"c4354"</definedName>
    <definedName name="IQ_EBT_SBC_GW_ACT_OR_EST_CIQ" hidden="1">"c4879"</definedName>
    <definedName name="IQ_EBT_SBC_GW_EST" hidden="1">"c4353"</definedName>
    <definedName name="IQ_EBT_SBC_GW_HIGH_EST" hidden="1">"c4356"</definedName>
    <definedName name="IQ_EBT_SBC_GW_LOW_EST" hidden="1">"c4357"</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LOW_EST" hidden="1">"c4363"</definedName>
    <definedName name="IQ_EBT_SBC_MEDIAN_EST" hidden="1">"c4364"</definedName>
    <definedName name="IQ_EBT_SBC_NUM_EST" hidden="1">"c4365"</definedName>
    <definedName name="IQ_EBT_SBC_STDDEV_EST" hidden="1">"c4366"</definedName>
    <definedName name="IQ_EBT_SUBTOTAL_AP" hidden="1">"c8982"</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NTERPRISE_VALUE" hidden="1">"c1348"</definedName>
    <definedName name="IQ_ENTITLEMENT_DET_EST" hidden="1">"c12044"</definedName>
    <definedName name="IQ_ENTITLEMENT_DET_EST_THOM" hidden="1">"c12072"</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THOM" hidden="1">"c5298"</definedName>
    <definedName name="IQ_EPS_AP" hidden="1">"c8880"</definedName>
    <definedName name="IQ_EPS_AP_ABS" hidden="1">"c8899"</definedName>
    <definedName name="IQ_EPS_DET_EST" hidden="1">"c13571"</definedName>
    <definedName name="IQ_EPS_DET_EST_CURRENCY" hidden="1">"c13583"</definedName>
    <definedName name="IQ_EPS_DET_EST_CURRENCY_THOM" hidden="1">"c12484"</definedName>
    <definedName name="IQ_EPS_DET_EST_DATE" hidden="1">"c13575"</definedName>
    <definedName name="IQ_EPS_DET_EST_DATE_THOM" hidden="1">"c12235"</definedName>
    <definedName name="IQ_EPS_DET_EST_INCL" hidden="1">"c13587"</definedName>
    <definedName name="IQ_EPS_DET_EST_INCL_THOM" hidden="1">"c12367"</definedName>
    <definedName name="IQ_EPS_DET_EST_ORIGIN" hidden="1">"c13579"</definedName>
    <definedName name="IQ_EPS_DET_EST_ORIGIN_THOM" hidden="1">"c12605"</definedName>
    <definedName name="IQ_EPS_DET_EST_THOM" hidden="1">"c12085"</definedName>
    <definedName name="IQ_EPS_EST" hidden="1">"c399"</definedName>
    <definedName name="IQ_EPS_EST_BOTTOM_UP" hidden="1">"c5489"</definedName>
    <definedName name="IQ_EPS_EST_BOTTOM_UP_CIQ" hidden="1">"c12026"</definedName>
    <definedName name="IQ_EPS_EST_BOTTOM_UP_THOM" hidden="1">"c5647"</definedName>
    <definedName name="IQ_EPS_EST_CIQ" hidden="1">"c4994"</definedName>
    <definedName name="IQ_EPS_EST_THOM" hidden="1">"c5290"</definedName>
    <definedName name="IQ_EPS_GW_ACT_OR_EST" hidden="1">"c2223"</definedName>
    <definedName name="IQ_EPS_GW_ACT_OR_EST_CIQ" hidden="1">"c5066"</definedName>
    <definedName name="IQ_EPS_GW_DET_EST" hidden="1">"c12056"</definedName>
    <definedName name="IQ_EPS_GW_DET_EST_CURRENCY" hidden="1">"c12463"</definedName>
    <definedName name="IQ_EPS_GW_DET_EST_CURRENCY_THOM" hidden="1">"c12485"</definedName>
    <definedName name="IQ_EPS_GW_DET_EST_DATE" hidden="1">"c12209"</definedName>
    <definedName name="IQ_EPS_GW_DET_EST_DATE_THOM" hidden="1">"c12236"</definedName>
    <definedName name="IQ_EPS_GW_DET_EST_INCL" hidden="1">"c12346"</definedName>
    <definedName name="IQ_EPS_GW_DET_EST_INCL_THOM" hidden="1">"c12368"</definedName>
    <definedName name="IQ_EPS_GW_DET_EST_ORIGIN" hidden="1">"c12582"</definedName>
    <definedName name="IQ_EPS_GW_DET_EST_ORIGIN_THOM" hidden="1">"c12606"</definedName>
    <definedName name="IQ_EPS_GW_DET_EST_THOM" hidden="1">"c12086"</definedName>
    <definedName name="IQ_EPS_GW_EST" hidden="1">"c1737"</definedName>
    <definedName name="IQ_EPS_GW_EST_BOTTOM_UP" hidden="1">"c5491"</definedName>
    <definedName name="IQ_EPS_GW_EST_BOTTOM_UP_CIQ" hidden="1">"c12028"</definedName>
    <definedName name="IQ_EPS_GW_EST_CIQ" hidden="1">"c4723"</definedName>
    <definedName name="IQ_EPS_GW_EST_THOM" hidden="1">"c5133"</definedName>
    <definedName name="IQ_EPS_GW_HIGH_EST" hidden="1">"c1739"</definedName>
    <definedName name="IQ_EPS_GW_HIGH_EST_CIQ" hidden="1">"c4725"</definedName>
    <definedName name="IQ_EPS_GW_HIGH_EST_THOM" hidden="1">"c5135"</definedName>
    <definedName name="IQ_EPS_GW_LOW_EST" hidden="1">"c1740"</definedName>
    <definedName name="IQ_EPS_GW_LOW_EST_CIQ" hidden="1">"c4726"</definedName>
    <definedName name="IQ_EPS_GW_LOW_EST_THOM" hidden="1">"c5136"</definedName>
    <definedName name="IQ_EPS_GW_MEDIAN_EST" hidden="1">"c1738"</definedName>
    <definedName name="IQ_EPS_GW_MEDIAN_EST_CIQ" hidden="1">"c4724"</definedName>
    <definedName name="IQ_EPS_GW_MEDIAN_EST_THOM" hidden="1">"c5134"</definedName>
    <definedName name="IQ_EPS_GW_NUM_EST" hidden="1">"c1741"</definedName>
    <definedName name="IQ_EPS_GW_NUM_EST_CIQ" hidden="1">"c4727"</definedName>
    <definedName name="IQ_EPS_GW_NUM_EST_THOM" hidden="1">"c5137"</definedName>
    <definedName name="IQ_EPS_GW_STDDEV_EST" hidden="1">"c1742"</definedName>
    <definedName name="IQ_EPS_GW_STDDEV_EST_CIQ" hidden="1">"c4728"</definedName>
    <definedName name="IQ_EPS_GW_STDDEV_EST_THOM" hidden="1">"c5138"</definedName>
    <definedName name="IQ_EPS_HIGH_EST" hidden="1">"c400"</definedName>
    <definedName name="IQ_EPS_HIGH_EST_CIQ" hidden="1">"c4995"</definedName>
    <definedName name="IQ_EPS_HIGH_EST_THOM" hidden="1">"c5291"</definedName>
    <definedName name="IQ_EPS_LOW_EST" hidden="1">"c401"</definedName>
    <definedName name="IQ_EPS_LOW_EST_CIQ" hidden="1">"c4996"</definedName>
    <definedName name="IQ_EPS_LOW_EST_THOM" hidden="1">"c5292"</definedName>
    <definedName name="IQ_EPS_MEDIAN_EST" hidden="1">"c1661"</definedName>
    <definedName name="IQ_EPS_MEDIAN_EST_CIQ" hidden="1">"c4997"</definedName>
    <definedName name="IQ_EPS_MEDIAN_EST_THOM" hidden="1">"c5293"</definedName>
    <definedName name="IQ_EPS_NAME_AP" hidden="1">"c8918"</definedName>
    <definedName name="IQ_EPS_NAME_AP_ABS" hidden="1">"c8937"</definedName>
    <definedName name="IQ_EPS_NORM" hidden="1">"c1902"</definedName>
    <definedName name="IQ_EPS_NORM_DET_EST" hidden="1">"c12058"</definedName>
    <definedName name="IQ_EPS_NORM_DET_EST_CURRENCY" hidden="1">"c12465"</definedName>
    <definedName name="IQ_EPS_NORM_DET_EST_DATE" hidden="1">"c12211"</definedName>
    <definedName name="IQ_EPS_NORM_DET_EST_INCL" hidden="1">"c12348"</definedName>
    <definedName name="IQ_EPS_NORM_DET_EST_ORIGIN" hidden="1">"c12583"</definedName>
    <definedName name="IQ_EPS_NORM_DET_EST_ORIGIN_THOM" hidden="1">"c12607"</definedName>
    <definedName name="IQ_EPS_NORM_EST" hidden="1">"c2226"</definedName>
    <definedName name="IQ_EPS_NORM_EST_BOTTOM_UP" hidden="1">"c5490"</definedName>
    <definedName name="IQ_EPS_NORM_EST_BOTTOM_UP_CIQ" hidden="1">"c12027"</definedName>
    <definedName name="IQ_EPS_NORM_EST_CIQ" hidden="1">"c4667"</definedName>
    <definedName name="IQ_EPS_NORM_HIGH_EST" hidden="1">"c2228"</definedName>
    <definedName name="IQ_EPS_NORM_HIGH_EST_CIQ" hidden="1">"c4669"</definedName>
    <definedName name="IQ_EPS_NORM_LOW_EST" hidden="1">"c2229"</definedName>
    <definedName name="IQ_EPS_NORM_LOW_EST_CIQ" hidden="1">"c4670"</definedName>
    <definedName name="IQ_EPS_NORM_MEDIAN_EST" hidden="1">"c2227"</definedName>
    <definedName name="IQ_EPS_NORM_MEDIAN_EST_CIQ" hidden="1">"c4668"</definedName>
    <definedName name="IQ_EPS_NORM_NUM_EST" hidden="1">"c2230"</definedName>
    <definedName name="IQ_EPS_NORM_NUM_EST_CIQ" hidden="1">"c4671"</definedName>
    <definedName name="IQ_EPS_NORM_STDDEV_EST" hidden="1">"c2231"</definedName>
    <definedName name="IQ_EPS_NORM_STDDEV_EST_CIQ" hidden="1">"c4672"</definedName>
    <definedName name="IQ_EPS_NUM_EST" hidden="1">"c402"</definedName>
    <definedName name="IQ_EPS_NUM_EST_CIQ" hidden="1">"c4992"</definedName>
    <definedName name="IQ_EPS_NUM_EST_THOM" hidden="1">"c5288"</definedName>
    <definedName name="IQ_EPS_REPORT_ACT_OR_EST" hidden="1">"c2224"</definedName>
    <definedName name="IQ_EPS_REPORT_ACT_OR_EST_CIQ" hidden="1">"c5067"</definedName>
    <definedName name="IQ_EPS_REPORT_ACT_OR_EST_THOM" hidden="1">"c5307"</definedName>
    <definedName name="IQ_EPS_REPORTED_DET_EST" hidden="1">"c12057"</definedName>
    <definedName name="IQ_EPS_REPORTED_DET_EST_CURRENCY" hidden="1">"c12464"</definedName>
    <definedName name="IQ_EPS_REPORTED_DET_EST_CURRENCY_THOM" hidden="1">"c12486"</definedName>
    <definedName name="IQ_EPS_REPORTED_DET_EST_DATE" hidden="1">"c12210"</definedName>
    <definedName name="IQ_EPS_REPORTED_DET_EST_DATE_THOM" hidden="1">"c12237"</definedName>
    <definedName name="IQ_EPS_REPORTED_DET_EST_INCL" hidden="1">"c12347"</definedName>
    <definedName name="IQ_EPS_REPORTED_DET_EST_INCL_THOM" hidden="1">"c12369"</definedName>
    <definedName name="IQ_EPS_REPORTED_DET_EST_ORIGIN" hidden="1">"c12772"</definedName>
    <definedName name="IQ_EPS_REPORTED_DET_EST_ORIGIN_THOM" hidden="1">"c13511"</definedName>
    <definedName name="IQ_EPS_REPORTED_DET_EST_THOM" hidden="1">"c12087"</definedName>
    <definedName name="IQ_EPS_REPORTED_EST" hidden="1">"c1744"</definedName>
    <definedName name="IQ_EPS_REPORTED_EST_BOTTOM_UP" hidden="1">"c5492"</definedName>
    <definedName name="IQ_EPS_REPORTED_EST_BOTTOM_UP_CIQ" hidden="1">"c12029"</definedName>
    <definedName name="IQ_EPS_REPORTED_EST_CIQ" hidden="1">"c4730"</definedName>
    <definedName name="IQ_EPS_REPORTED_EST_THOM" hidden="1">"c5140"</definedName>
    <definedName name="IQ_EPS_REPORTED_HIGH_EST" hidden="1">"c1746"</definedName>
    <definedName name="IQ_EPS_REPORTED_HIGH_EST_CIQ" hidden="1">"c4732"</definedName>
    <definedName name="IQ_EPS_REPORTED_HIGH_EST_THOM" hidden="1">"c5142"</definedName>
    <definedName name="IQ_EPS_REPORTED_LOW_EST" hidden="1">"c1747"</definedName>
    <definedName name="IQ_EPS_REPORTED_LOW_EST_CIQ" hidden="1">"c4733"</definedName>
    <definedName name="IQ_EPS_REPORTED_LOW_EST_THOM" hidden="1">"c5143"</definedName>
    <definedName name="IQ_EPS_REPORTED_MEDIAN_EST" hidden="1">"c1745"</definedName>
    <definedName name="IQ_EPS_REPORTED_MEDIAN_EST_CIQ" hidden="1">"c4731"</definedName>
    <definedName name="IQ_EPS_REPORTED_MEDIAN_EST_THOM" hidden="1">"c5141"</definedName>
    <definedName name="IQ_EPS_REPORTED_NUM_EST" hidden="1">"c1748"</definedName>
    <definedName name="IQ_EPS_REPORTED_NUM_EST_CIQ" hidden="1">"c4734"</definedName>
    <definedName name="IQ_EPS_REPORTED_NUM_EST_THOM" hidden="1">"c5144"</definedName>
    <definedName name="IQ_EPS_REPORTED_STDDEV_EST" hidden="1">"c1749"</definedName>
    <definedName name="IQ_EPS_REPORTED_STDDEV_EST_CIQ" hidden="1">"c4735"</definedName>
    <definedName name="IQ_EPS_REPORTED_STDDEV_EST_THOM" hidden="1">"c5145"</definedName>
    <definedName name="IQ_EPS_SBC_ACT_OR_EST" hidden="1">"c4376"</definedName>
    <definedName name="IQ_EPS_SBC_ACT_OR_EST_CIQ" hidden="1">"c4901"</definedName>
    <definedName name="IQ_EPS_SBC_EST" hidden="1">"c4375"</definedName>
    <definedName name="IQ_EPS_SBC_GW_ACT_OR_EST" hidden="1">"c4380"</definedName>
    <definedName name="IQ_EPS_SBC_GW_ACT_OR_EST_CIQ" hidden="1">"c4905"</definedName>
    <definedName name="IQ_EPS_SBC_GW_EST" hidden="1">"c4379"</definedName>
    <definedName name="IQ_EPS_SBC_GW_HIGH_EST" hidden="1">"c4382"</definedName>
    <definedName name="IQ_EPS_SBC_GW_LOW_EST" hidden="1">"c4383"</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LOW_EST" hidden="1">"c4389"</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CIQ" hidden="1">"c4993"</definedName>
    <definedName name="IQ_EPS_STDDEV_EST_THOM" hidden="1">"c5289"</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ASSETS_FDIC" hidden="1">"c6744"</definedName>
    <definedName name="IQ_EQUITY_CAPITAL_QUARTERLY_AVG_FFIEC" hidden="1">"c13092"</definedName>
    <definedName name="IQ_EQUITY_ENDING_FFIEC" hidden="1">"c12973"</definedName>
    <definedName name="IQ_EQUITY_FDIC" hidden="1">"c6353"</definedName>
    <definedName name="IQ_EQUITY_INDEX_EXPOSURE_FFIEC" hidden="1">"c13060"</definedName>
    <definedName name="IQ_EQUITY_METHOD" hidden="1">"c404"</definedName>
    <definedName name="IQ_EQUITY_NAME_AP" hidden="1">"c8925"</definedName>
    <definedName name="IQ_EQUITY_NAME_AP_ABS" hidden="1">"c8944"</definedName>
    <definedName name="IQ_EQUITY_SEC_FAIR_VALUE_FFIEC" hidden="1">"c12805"</definedName>
    <definedName name="IQ_EQUITY_SEC_INVEST_SECURITIES_FFIEC" hidden="1">"c13463"</definedName>
    <definedName name="IQ_EQUITY_SECURITIES_FDIC" hidden="1">"c6304"</definedName>
    <definedName name="IQ_EQUITY_SECURITIES_WITHOUT_FAIR_VALUES_FFIEC" hidden="1">"c12846"</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BV" hidden="1">"c5630"</definedName>
    <definedName name="IQ_EST_ACT_BV_SHARE" hidden="1">"c3549"</definedName>
    <definedName name="IQ_EST_ACT_BV_SHARE_THOM" hidden="1">"c4026"</definedName>
    <definedName name="IQ_EST_ACT_CAPEX" hidden="1">"c3546"</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OPER" hidden="1">"c4395"</definedName>
    <definedName name="IQ_EST_ACT_CFPS" hidden="1">"c1673"</definedName>
    <definedName name="IQ_EST_ACT_CFPS_THOM" hidden="1">"c4012"</definedName>
    <definedName name="IQ_EST_ACT_DISTRIBUTABLE_CASH" hidden="1">"c4396"</definedName>
    <definedName name="IQ_EST_ACT_DISTRIBUTABLE_CASH_SHARE" hidden="1">"c4397"</definedName>
    <definedName name="IQ_EST_ACT_DPS" hidden="1">"c1680"</definedName>
    <definedName name="IQ_EST_ACT_DPS_THOM" hidden="1">"c4019"</definedName>
    <definedName name="IQ_EST_ACT_EBIT" hidden="1">"c1687"</definedName>
    <definedName name="IQ_EST_ACT_EBIT_GW" hidden="1">"c4398"</definedName>
    <definedName name="IQ_EST_ACT_EBIT_SBC" hidden="1">"c4399"</definedName>
    <definedName name="IQ_EST_ACT_EBIT_SBC_GW" hidden="1">"c4400"</definedName>
    <definedName name="IQ_EST_ACT_EBIT_THOM" hidden="1">"c5111"</definedName>
    <definedName name="IQ_EST_ACT_EBITDA" hidden="1">"c1664"</definedName>
    <definedName name="IQ_EST_ACT_EBITDA_CIQ" hidden="1">"c3667"</definedName>
    <definedName name="IQ_EST_ACT_EBITDA_SBC" hidden="1">"c4401"</definedName>
    <definedName name="IQ_EST_ACT_EBITDA_THOM" hidden="1">"c3998"</definedName>
    <definedName name="IQ_EST_ACT_EBT_SBC" hidden="1">"c4402"</definedName>
    <definedName name="IQ_EST_ACT_EBT_SBC_GW" hidden="1">"c4403"</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THOM" hidden="1">"c5139"</definedName>
    <definedName name="IQ_EST_ACT_EPS_NORM" hidden="1">"c2232"</definedName>
    <definedName name="IQ_EST_ACT_EPS_NORM_CIQ" hidden="1">"c4673"</definedName>
    <definedName name="IQ_EST_ACT_EPS_REPORTED" hidden="1">"c1750"</definedName>
    <definedName name="IQ_EST_ACT_EPS_REPORTED_CIQ" hidden="1">"c4736"</definedName>
    <definedName name="IQ_EST_ACT_EPS_REPORTED_THOM" hidden="1">"c5146"</definedName>
    <definedName name="IQ_EST_ACT_EPS_SBC" hidden="1">"c4404"</definedName>
    <definedName name="IQ_EST_ACT_EPS_SBC_GW" hidden="1">"c4405"</definedName>
    <definedName name="IQ_EST_ACT_EPS_THOM" hidden="1">"c5294"</definedName>
    <definedName name="IQ_EST_ACT_FFO" hidden="1">"c4407"</definedName>
    <definedName name="IQ_EST_ACT_FFO_ADJ" hidden="1">"c4406"</definedName>
    <definedName name="IQ_EST_ACT_FFO_SHARE" hidden="1">"c1666"</definedName>
    <definedName name="IQ_EST_ACT_FFO_SHARE_THOM" hidden="1">"c4005"</definedName>
    <definedName name="IQ_EST_ACT_GROSS_MARGIN" hidden="1">"c5553"</definedName>
    <definedName name="IQ_EST_ACT_GROSS_MARGIN_THOM" hidden="1">"c5561"</definedName>
    <definedName name="IQ_EST_ACT_MAINT_CAPEX" hidden="1">"c4408"</definedName>
    <definedName name="IQ_EST_ACT_NAV" hidden="1">"c1757"</definedName>
    <definedName name="IQ_EST_ACT_NAV_SHARE" hidden="1">"c5608"</definedName>
    <definedName name="IQ_EST_ACT_NAV_THOM" hidden="1">"c5600"</definedName>
    <definedName name="IQ_EST_ACT_NET_DEBT" hidden="1">"c3545"</definedName>
    <definedName name="IQ_EST_ACT_NET_DEBT_THOM" hidden="1">"c4033"</definedName>
    <definedName name="IQ_EST_ACT_NI" hidden="1">"c1722"</definedName>
    <definedName name="IQ_EST_ACT_NI_GW" hidden="1">"c1729"</definedName>
    <definedName name="IQ_EST_ACT_NI_REPORTED" hidden="1">"c1736"</definedName>
    <definedName name="IQ_EST_ACT_NI_SBC" hidden="1">"c4409"</definedName>
    <definedName name="IQ_EST_ACT_NI_SBC_GW" hidden="1">"c4410"</definedName>
    <definedName name="IQ_EST_ACT_NI_THOM" hidden="1">"c5132"</definedName>
    <definedName name="IQ_EST_ACT_OPER_INC" hidden="1">"c1694"</definedName>
    <definedName name="IQ_EST_ACT_OPER_INC_THOM" hidden="1">"c5118"</definedName>
    <definedName name="IQ_EST_ACT_PRETAX_GW_INC" hidden="1">"c1708"</definedName>
    <definedName name="IQ_EST_ACT_PRETAX_INC" hidden="1">"c1701"</definedName>
    <definedName name="IQ_EST_ACT_PRETAX_INC_THOM" hidden="1">"c5125"</definedName>
    <definedName name="IQ_EST_ACT_PRETAX_REPORT_INC" hidden="1">"c1715"</definedName>
    <definedName name="IQ_EST_ACT_RECURRING_PROFIT" hidden="1">"c4411"</definedName>
    <definedName name="IQ_EST_ACT_RECURRING_PROFIT_SHARE" hidden="1">"c4412"</definedName>
    <definedName name="IQ_EST_ACT_RETURN_ASSETS" hidden="1">"c3547"</definedName>
    <definedName name="IQ_EST_ACT_RETURN_ASSETS_THOM" hidden="1">"c4040"</definedName>
    <definedName name="IQ_EST_ACT_RETURN_EQUITY" hidden="1">"c3548"</definedName>
    <definedName name="IQ_EST_ACT_RETURN_EQUITY_THOM" hidden="1">"c5287"</definedName>
    <definedName name="IQ_EST_ACT_REV" hidden="1">"c2113"</definedName>
    <definedName name="IQ_EST_ACT_REV_CIQ" hidden="1">"c3666"</definedName>
    <definedName name="IQ_EST_ACT_REV_THOM" hidden="1">"c3997"</definedName>
    <definedName name="IQ_EST_BV_SHARE_DIFF" hidden="1">"c4147"</definedName>
    <definedName name="IQ_EST_BV_SHARE_SURPRISE_PERCENT" hidden="1">"c4148"</definedName>
    <definedName name="IQ_EST_CAPEX_DIFF" hidden="1">"c4149"</definedName>
    <definedName name="IQ_EST_CAPEX_GROWTH_1YR" hidden="1">"c3588"</definedName>
    <definedName name="IQ_EST_CAPEX_GROWTH_1YR_THOM" hidden="1">"c5542"</definedName>
    <definedName name="IQ_EST_CAPEX_GROWTH_2YR" hidden="1">"c3589"</definedName>
    <definedName name="IQ_EST_CAPEX_GROWTH_2YR_THOM" hidden="1">"c5543"</definedName>
    <definedName name="IQ_EST_CAPEX_GROWTH_Q_1YR" hidden="1">"c3590"</definedName>
    <definedName name="IQ_EST_CAPEX_GROWTH_Q_1YR_THOM" hidden="1">"c5544"</definedName>
    <definedName name="IQ_EST_CAPEX_SEQ_GROWTH_Q" hidden="1">"c3591"</definedName>
    <definedName name="IQ_EST_CAPEX_SEQ_GROWTH_Q_THOM" hidden="1">"c5545"</definedName>
    <definedName name="IQ_EST_CAPEX_SURPRISE_PERCENT" hidden="1">"c4151"</definedName>
    <definedName name="IQ_EST_CASH_FLOW_DIFF" hidden="1">"c4152"</definedName>
    <definedName name="IQ_EST_CASH_FLOW_SURPRISE_PERCENT" hidden="1">"c4161"</definedName>
    <definedName name="IQ_EST_CASH_OPER_DIFF" hidden="1">"c4162"</definedName>
    <definedName name="IQ_EST_CASH_OPER_SURPRISE_PERCENT" hidden="1">"c4248"</definedName>
    <definedName name="IQ_EST_CFPS_DIFF" hidden="1">"c1871"</definedName>
    <definedName name="IQ_EST_CFPS_DIFF_THOM" hidden="1">"c5188"</definedName>
    <definedName name="IQ_EST_CFPS_GROWTH_1YR" hidden="1">"c1774"</definedName>
    <definedName name="IQ_EST_CFPS_GROWTH_1YR_THOM" hidden="1">"c5174"</definedName>
    <definedName name="IQ_EST_CFPS_GROWTH_2YR" hidden="1">"c1775"</definedName>
    <definedName name="IQ_EST_CFPS_GROWTH_2YR_THOM" hidden="1">"c5175"</definedName>
    <definedName name="IQ_EST_CFPS_GROWTH_Q_1YR" hidden="1">"c1776"</definedName>
    <definedName name="IQ_EST_CFPS_GROWTH_Q_1YR_THOM" hidden="1">"c5176"</definedName>
    <definedName name="IQ_EST_CFPS_SEQ_GROWTH_Q" hidden="1">"c1777"</definedName>
    <definedName name="IQ_EST_CFPS_SEQ_GROWTH_Q_THOM" hidden="1">"c5177"</definedName>
    <definedName name="IQ_EST_CFPS_SURPRISE_PERCENT" hidden="1">"c1872"</definedName>
    <definedName name="IQ_EST_CFPS_SURPRISE_PERCENT_THOM" hidden="1">"c5189"</definedName>
    <definedName name="IQ_EST_CURRENCY" hidden="1">"c2140"</definedName>
    <definedName name="IQ_EST_CURRENCY_CIQ" hidden="1">"c4769"</definedName>
    <definedName name="IQ_EST_CURRENCY_THOM" hidden="1">"c5280"</definedName>
    <definedName name="IQ_EST_DATE" hidden="1">"c1634"</definedName>
    <definedName name="IQ_EST_DATE_CIQ" hidden="1">"c4770"</definedName>
    <definedName name="IQ_EST_DATE_THOM" hidden="1">"c5281"</definedName>
    <definedName name="IQ_EST_DISTRIBUTABLE_CASH_DIFF" hidden="1">"c4276"</definedName>
    <definedName name="IQ_EST_DISTRIBUTABLE_CASH_GROWTH_1YR" hidden="1">"c4413"</definedName>
    <definedName name="IQ_EST_DISTRIBUTABLE_CASH_GROWTH_2YR" hidden="1">"c4414"</definedName>
    <definedName name="IQ_EST_DISTRIBUTABLE_CASH_GROWTH_Q_1YR" hidden="1">"c4415"</definedName>
    <definedName name="IQ_EST_DISTRIBUTABLE_CASH_SEQ_GROWTH_Q" hidden="1">"c4416"</definedName>
    <definedName name="IQ_EST_DISTRIBUTABLE_CASH_SHARE_DIFF" hidden="1">"c4284"</definedName>
    <definedName name="IQ_EST_DISTRIBUTABLE_CASH_SHARE_GROWTH_1YR" hidden="1">"c4417"</definedName>
    <definedName name="IQ_EST_DISTRIBUTABLE_CASH_SHARE_GROWTH_2YR" hidden="1">"c4418"</definedName>
    <definedName name="IQ_EST_DISTRIBUTABLE_CASH_SHARE_GROWTH_Q_1YR" hidden="1">"c4419"</definedName>
    <definedName name="IQ_EST_DISTRIBUTABLE_CASH_SHARE_SEQ_GROWTH_Q" hidden="1">"c4420"</definedName>
    <definedName name="IQ_EST_DISTRIBUTABLE_CASH_SHARE_SURPRISE_PERCENT" hidden="1">"c4293"</definedName>
    <definedName name="IQ_EST_DISTRIBUTABLE_CASH_SURPRISE_PERCENT" hidden="1">"c4295"</definedName>
    <definedName name="IQ_EST_DPS_DIFF" hidden="1">"c1873"</definedName>
    <definedName name="IQ_EST_DPS_DIFF_THOM" hidden="1">"c5190"</definedName>
    <definedName name="IQ_EST_DPS_GROWTH_1YR" hidden="1">"c1778"</definedName>
    <definedName name="IQ_EST_DPS_GROWTH_1YR_THOM" hidden="1">"c5178"</definedName>
    <definedName name="IQ_EST_DPS_GROWTH_2YR" hidden="1">"c1779"</definedName>
    <definedName name="IQ_EST_DPS_GROWTH_2YR_THOM" hidden="1">"c5179"</definedName>
    <definedName name="IQ_EST_DPS_GROWTH_Q_1YR" hidden="1">"c1780"</definedName>
    <definedName name="IQ_EST_DPS_GROWTH_Q_1YR_THOM" hidden="1">"c5180"</definedName>
    <definedName name="IQ_EST_DPS_SEQ_GROWTH_Q" hidden="1">"c1781"</definedName>
    <definedName name="IQ_EST_DPS_SEQ_GROWTH_Q_THOM" hidden="1">"c5181"</definedName>
    <definedName name="IQ_EST_DPS_SURPRISE_PERCENT" hidden="1">"c1874"</definedName>
    <definedName name="IQ_EST_DPS_SURPRISE_PERCENT_THOM" hidden="1">"c5191"</definedName>
    <definedName name="IQ_EST_EBIT_DIFF" hidden="1">"c1875"</definedName>
    <definedName name="IQ_EST_EBIT_DIFF_THOM" hidden="1">"c5192"</definedName>
    <definedName name="IQ_EST_EBIT_GW_DIFF" hidden="1">"c4304"</definedName>
    <definedName name="IQ_EST_EBIT_GW_SURPRISE_PERCENT" hidden="1">"c4313"</definedName>
    <definedName name="IQ_EST_EBIT_SBC_DIFF" hidden="1">"c4314"</definedName>
    <definedName name="IQ_EST_EBIT_SBC_GW_DIFF" hidden="1">"c4318"</definedName>
    <definedName name="IQ_EST_EBIT_SBC_GW_SURPRISE_PERCENT" hidden="1">"c4327"</definedName>
    <definedName name="IQ_EST_EBIT_SBC_SURPRISE_PERCENT" hidden="1">"c4333"</definedName>
    <definedName name="IQ_EST_EBIT_SURPRISE_PERCENT" hidden="1">"c1876"</definedName>
    <definedName name="IQ_EST_EBIT_SURPRISE_PERCENT_THOM" hidden="1">"c5193"</definedName>
    <definedName name="IQ_EST_EBITDA_DIFF" hidden="1">"c1867"</definedName>
    <definedName name="IQ_EST_EBITDA_DIFF_CIQ" hidden="1">"c3719"</definedName>
    <definedName name="IQ_EST_EBITDA_DIFF_THOM" hidden="1">"c5184"</definedName>
    <definedName name="IQ_EST_EBITDA_GROWTH_1YR" hidden="1">"c1766"</definedName>
    <definedName name="IQ_EST_EBITDA_GROWTH_1YR_CIQ" hidden="1">"c3695"</definedName>
    <definedName name="IQ_EST_EBITDA_GROWTH_1YR_THOM" hidden="1">"c5161"</definedName>
    <definedName name="IQ_EST_EBITDA_GROWTH_2YR" hidden="1">"c1767"</definedName>
    <definedName name="IQ_EST_EBITDA_GROWTH_2YR_CIQ" hidden="1">"c3696"</definedName>
    <definedName name="IQ_EST_EBITDA_GROWTH_2YR_THOM" hidden="1">"c5162"</definedName>
    <definedName name="IQ_EST_EBITDA_GROWTH_Q_1YR" hidden="1">"c1768"</definedName>
    <definedName name="IQ_EST_EBITDA_GROWTH_Q_1YR_CIQ" hidden="1">"c3697"</definedName>
    <definedName name="IQ_EST_EBITDA_GROWTH_Q_1YR_THOM" hidden="1">"c5163"</definedName>
    <definedName name="IQ_EST_EBITDA_SBC_DIFF" hidden="1">"c4335"</definedName>
    <definedName name="IQ_EST_EBITDA_SBC_SURPRISE_PERCENT" hidden="1">"c4344"</definedName>
    <definedName name="IQ_EST_EBITDA_SEQ_GROWTH_Q" hidden="1">"c1769"</definedName>
    <definedName name="IQ_EST_EBITDA_SEQ_GROWTH_Q_CIQ" hidden="1">"c3698"</definedName>
    <definedName name="IQ_EST_EBITDA_SEQ_GROWTH_Q_THOM" hidden="1">"c5164"</definedName>
    <definedName name="IQ_EST_EBITDA_SURPRISE_PERCENT" hidden="1">"c1868"</definedName>
    <definedName name="IQ_EST_EBITDA_SURPRISE_PERCENT_CIQ" hidden="1">"c3720"</definedName>
    <definedName name="IQ_EST_EBITDA_SURPRISE_PERCENT_THOM" hidden="1">"c5185"</definedName>
    <definedName name="IQ_EST_EBT_SBC_DIFF" hidden="1">"c4348"</definedName>
    <definedName name="IQ_EST_EBT_SBC_GW_DIFF" hidden="1">"c4352"</definedName>
    <definedName name="IQ_EST_EBT_SBC_GW_SURPRISE_PERCENT" hidden="1">"c4361"</definedName>
    <definedName name="IQ_EST_EBT_SBC_SURPRISE_PERCENT" hidden="1">"c4367"</definedName>
    <definedName name="IQ_EST_EPS_DIFF" hidden="1">"c1864"</definedName>
    <definedName name="IQ_EST_EPS_DIFF_CIQ" hidden="1">"c4999"</definedName>
    <definedName name="IQ_EST_EPS_DIFF_THOM" hidden="1">"c5295"</definedName>
    <definedName name="IQ_EST_EPS_GROWTH_1YR" hidden="1">"c1636"</definedName>
    <definedName name="IQ_EST_EPS_GROWTH_1YR_CIQ" hidden="1">"c3628"</definedName>
    <definedName name="IQ_EST_EPS_GROWTH_1YR_THOM" hidden="1">"c3664"</definedName>
    <definedName name="IQ_EST_EPS_GROWTH_2YR" hidden="1">"c1637"</definedName>
    <definedName name="IQ_EST_EPS_GROWTH_2YR_CIQ" hidden="1">"c3689"</definedName>
    <definedName name="IQ_EST_EPS_GROWTH_2YR_THOM" hidden="1">"c5154"</definedName>
    <definedName name="IQ_EST_EPS_GROWTH_5YR" hidden="1">"c1655"</definedName>
    <definedName name="IQ_EST_EPS_GROWTH_5YR_BOTTOM_UP" hidden="1">"c5487"</definedName>
    <definedName name="IQ_EST_EPS_GROWTH_5YR_BOTTOM_UP_CIQ" hidden="1">"c12024"</definedName>
    <definedName name="IQ_EST_EPS_GROWTH_5YR_CIQ" hidden="1">"c3615"</definedName>
    <definedName name="IQ_EST_EPS_GROWTH_5YR_HIGH" hidden="1">"c1657"</definedName>
    <definedName name="IQ_EST_EPS_GROWTH_5YR_HIGH_CIQ" hidden="1">"c4663"</definedName>
    <definedName name="IQ_EST_EPS_GROWTH_5YR_HIGH_THOM" hidden="1">"c5101"</definedName>
    <definedName name="IQ_EST_EPS_GROWTH_5YR_LOW" hidden="1">"c1658"</definedName>
    <definedName name="IQ_EST_EPS_GROWTH_5YR_LOW_CIQ" hidden="1">"c4664"</definedName>
    <definedName name="IQ_EST_EPS_GROWTH_5YR_LOW_THOM" hidden="1">"c5102"</definedName>
    <definedName name="IQ_EST_EPS_GROWTH_5YR_MEDIAN" hidden="1">"c1656"</definedName>
    <definedName name="IQ_EST_EPS_GROWTH_5YR_MEDIAN_CIQ" hidden="1">"c5480"</definedName>
    <definedName name="IQ_EST_EPS_GROWTH_5YR_MEDIAN_THOM" hidden="1">"c5100"</definedName>
    <definedName name="IQ_EST_EPS_GROWTH_5YR_NUM" hidden="1">"c1659"</definedName>
    <definedName name="IQ_EST_EPS_GROWTH_5YR_NUM_CIQ" hidden="1">"c4665"</definedName>
    <definedName name="IQ_EST_EPS_GROWTH_5YR_NUM_THOM" hidden="1">"c5103"</definedName>
    <definedName name="IQ_EST_EPS_GROWTH_5YR_STDDEV" hidden="1">"c1660"</definedName>
    <definedName name="IQ_EST_EPS_GROWTH_5YR_STDDEV_CIQ" hidden="1">"c4666"</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THOM" hidden="1">"c5155"</definedName>
    <definedName name="IQ_EST_EPS_GW_DIFF" hidden="1">"c1891"</definedName>
    <definedName name="IQ_EST_EPS_GW_DIFF_CIQ" hidden="1">"c4761"</definedName>
    <definedName name="IQ_EST_EPS_GW_DIFF_THOM" hidden="1">"c5200"</definedName>
    <definedName name="IQ_EST_EPS_GW_SURPRISE_PERCENT" hidden="1">"c1892"</definedName>
    <definedName name="IQ_EST_EPS_GW_SURPRISE_PERCENT_CIQ" hidden="1">"c4762"</definedName>
    <definedName name="IQ_EST_EPS_GW_SURPRISE_PERCENT_THOM" hidden="1">"c5201"</definedName>
    <definedName name="IQ_EST_EPS_NORM_DIFF" hidden="1">"c2247"</definedName>
    <definedName name="IQ_EST_EPS_NORM_DIFF_CIQ" hidden="1">"c4745"</definedName>
    <definedName name="IQ_EST_EPS_NORM_SURPRISE_PERCENT" hidden="1">"c2248"</definedName>
    <definedName name="IQ_EST_EPS_NORM_SURPRISE_PERCENT_CIQ" hidden="1">"c4746"</definedName>
    <definedName name="IQ_EST_EPS_REPORT_DIFF" hidden="1">"c1893"</definedName>
    <definedName name="IQ_EST_EPS_REPORT_DIFF_CIQ" hidden="1">"c4763"</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THOM" hidden="1">"c5203"</definedName>
    <definedName name="IQ_EST_EPS_SBC_DIFF" hidden="1">"c4374"</definedName>
    <definedName name="IQ_EST_EPS_SBC_GW_DIFF" hidden="1">"c4378"</definedName>
    <definedName name="IQ_EST_EPS_SBC_GW_SURPRISE_PERCENT" hidden="1">"c4387"</definedName>
    <definedName name="IQ_EST_EPS_SBC_SURPRISE_PERCENT" hidden="1">"c4393"</definedName>
    <definedName name="IQ_EST_EPS_SEQ_GROWTH_Q" hidden="1">"c1764"</definedName>
    <definedName name="IQ_EST_EPS_SEQ_GROWTH_Q_CIQ" hidden="1">"c3690"</definedName>
    <definedName name="IQ_EST_EPS_SEQ_GROWTH_Q_THOM" hidden="1">"c5156"</definedName>
    <definedName name="IQ_EST_EPS_SURPRISE_PERCENT" hidden="1">"c1635"</definedName>
    <definedName name="IQ_EST_EPS_SURPRISE_PERCENT_CIQ" hidden="1">"c5000"</definedName>
    <definedName name="IQ_EST_EPS_SURPRISE_PERCENT_THOM" hidden="1">"c5296"</definedName>
    <definedName name="IQ_EST_FAIR_VALUE_MORT_SERVICING_ASSETS_FFIEC" hidden="1">"c12956"</definedName>
    <definedName name="IQ_EST_FFO_ADJ_DIFF" hidden="1">"c4433"</definedName>
    <definedName name="IQ_EST_FFO_ADJ_GROWTH_1YR" hidden="1">"c4421"</definedName>
    <definedName name="IQ_EST_FFO_ADJ_GROWTH_2YR" hidden="1">"c4422"</definedName>
    <definedName name="IQ_EST_FFO_ADJ_GROWTH_Q_1YR" hidden="1">"c4423"</definedName>
    <definedName name="IQ_EST_FFO_ADJ_SEQ_GROWTH_Q" hidden="1">"c4424"</definedName>
    <definedName name="IQ_EST_FFO_ADJ_SURPRISE_PERCENT" hidden="1">"c4442"</definedName>
    <definedName name="IQ_EST_FFO_DIFF" hidden="1">"c4444"</definedName>
    <definedName name="IQ_EST_FFO_GROWTH_1YR" hidden="1">"c4425"</definedName>
    <definedName name="IQ_EST_FFO_GROWTH_1YR_THOM" hidden="1">"c5170"</definedName>
    <definedName name="IQ_EST_FFO_GROWTH_2YR" hidden="1">"c4426"</definedName>
    <definedName name="IQ_EST_FFO_GROWTH_2YR_THOM" hidden="1">"c5171"</definedName>
    <definedName name="IQ_EST_FFO_GROWTH_Q_1YR" hidden="1">"c4427"</definedName>
    <definedName name="IQ_EST_FFO_GROWTH_Q_1YR_THOM" hidden="1">"c5172"</definedName>
    <definedName name="IQ_EST_FFO_SEQ_GROWTH_Q" hidden="1">"c4428"</definedName>
    <definedName name="IQ_EST_FFO_SEQ_GROWTH_Q_THOM" hidden="1">"c5173"</definedName>
    <definedName name="IQ_EST_FFO_SHARE_DIFF" hidden="1">"c1869"</definedName>
    <definedName name="IQ_EST_FFO_SHARE_DIFF_THOM" hidden="1">"c5186"</definedName>
    <definedName name="IQ_EST_FFO_SHARE_GROWTH_1YR" hidden="1">"c1770"</definedName>
    <definedName name="IQ_EST_FFO_SHARE_GROWTH_2YR" hidden="1">"c1771"</definedName>
    <definedName name="IQ_EST_FFO_SHARE_GROWTH_Q_1YR" hidden="1">"c1772"</definedName>
    <definedName name="IQ_EST_FFO_SHARE_SEQ_GROWTH_Q" hidden="1">"c1773"</definedName>
    <definedName name="IQ_EST_FFO_SHARE_SURPRISE_PERCENT" hidden="1">"c1870"</definedName>
    <definedName name="IQ_EST_FFO_SHARE_SURPRISE_PERCENT_THOM" hidden="1">"c5187"</definedName>
    <definedName name="IQ_EST_FFO_SURPRISE_PERCENT" hidden="1">"c4453"</definedName>
    <definedName name="IQ_EST_FOOTNOTE" hidden="1">"c4540"</definedName>
    <definedName name="IQ_EST_FOOTNOTE_CIQ" hidden="1">"c12022"</definedName>
    <definedName name="IQ_EST_FOOTNOTE_THOM" hidden="1">"c5313"</definedName>
    <definedName name="IQ_EST_MAINT_CAPEX_DIFF" hidden="1">"c4456"</definedName>
    <definedName name="IQ_EST_MAINT_CAPEX_GROWTH_1YR" hidden="1">"c4429"</definedName>
    <definedName name="IQ_EST_MAINT_CAPEX_GROWTH_2YR" hidden="1">"c4430"</definedName>
    <definedName name="IQ_EST_MAINT_CAPEX_GROWTH_Q_1YR" hidden="1">"c4431"</definedName>
    <definedName name="IQ_EST_MAINT_CAPEX_SEQ_GROWTH_Q" hidden="1">"c4432"</definedName>
    <definedName name="IQ_EST_MAINT_CAPEX_SURPRISE_PERCENT" hidden="1">"c4465"</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SURPRISE_PERCENT" hidden="1">"c4468"</definedName>
    <definedName name="IQ_EST_NEXT_EARNINGS_DATE" hidden="1">"c13591"</definedName>
    <definedName name="IQ_EST_NI_DIFF" hidden="1">"c1885"</definedName>
    <definedName name="IQ_EST_NI_DIFF_THOM" hidden="1">"c5198"</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BC_DIFF" hidden="1">"c4472"</definedName>
    <definedName name="IQ_EST_NI_SBC_GW_DIFF" hidden="1">"c4476"</definedName>
    <definedName name="IQ_EST_NI_SBC_GW_SURPRISE_PERCENT" hidden="1">"c4485"</definedName>
    <definedName name="IQ_EST_NI_SBC_SURPRISE_PERCENT" hidden="1">"c4491"</definedName>
    <definedName name="IQ_EST_NI_SURPRISE_PERCENT" hidden="1">"c1886"</definedName>
    <definedName name="IQ_EST_NI_SURPRISE_PERCENT_THOM" hidden="1">"c5199"</definedName>
    <definedName name="IQ_EST_NUM_BUY" hidden="1">"c1759"</definedName>
    <definedName name="IQ_EST_NUM_HIGH_REC" hidden="1">"c5649"</definedName>
    <definedName name="IQ_EST_NUM_HIGH_REC_CIQ" hidden="1">"c3701"</definedName>
    <definedName name="IQ_EST_NUM_HIGH_REC_THOM" hidden="1">"c5166"</definedName>
    <definedName name="IQ_EST_NUM_HIGHEST_REC" hidden="1">"c5648"</definedName>
    <definedName name="IQ_EST_NUM_HIGHEST_REC_CIQ" hidden="1">"c3700"</definedName>
    <definedName name="IQ_EST_NUM_HIGHEST_REC_THOM" hidden="1">"c5165"</definedName>
    <definedName name="IQ_EST_NUM_HOLD" hidden="1">"c1761"</definedName>
    <definedName name="IQ_EST_NUM_LOW_REC" hidden="1">"c5651"</definedName>
    <definedName name="IQ_EST_NUM_LOW_REC_CIQ" hidden="1">"c3703"</definedName>
    <definedName name="IQ_EST_NUM_LOW_REC_THOM" hidden="1">"c5168"</definedName>
    <definedName name="IQ_EST_NUM_LOWEST_REC" hidden="1">"c5652"</definedName>
    <definedName name="IQ_EST_NUM_LOWEST_REC_CIQ" hidden="1">"c3704"</definedName>
    <definedName name="IQ_EST_NUM_LOWEST_REC_THOM" hidden="1">"c5169"</definedName>
    <definedName name="IQ_EST_NUM_NEUTRAL_REC" hidden="1">"c5650"</definedName>
    <definedName name="IQ_EST_NUM_NEUTRAL_REC_CIQ" hidden="1">"c3702"</definedName>
    <definedName name="IQ_EST_NUM_NEUTRAL_REC_THOM" hidden="1">"c5167"</definedName>
    <definedName name="IQ_EST_NUM_NO_OPINION" hidden="1">"c1758"</definedName>
    <definedName name="IQ_EST_NUM_NO_OPINION_CIQ" hidden="1">"c3699"</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THOM" hidden="1">"c5194"</definedName>
    <definedName name="IQ_EST_OPER_INC_SURPRISE_PERCENT" hidden="1">"c1878"</definedName>
    <definedName name="IQ_EST_OPER_INC_SURPRISE_PERCENT_THOM" hidden="1">"c5195"</definedName>
    <definedName name="IQ_EST_PRE_TAX_DIFF" hidden="1">"c1879"</definedName>
    <definedName name="IQ_EST_PRE_TAX_DIFF_THOM" hidden="1">"c5196"</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PRE_TAX_SURPRISE_PERCENT_THOM" hidden="1">"c5197"</definedName>
    <definedName name="IQ_EST_RECURRING_PROFIT_SHARE_DIFF" hidden="1">"c4505"</definedName>
    <definedName name="IQ_EST_RECURRING_PROFIT_SHARE_SURPRISE_PERCENT" hidden="1">"c4515"</definedName>
    <definedName name="IQ_EST_REV_DIFF" hidden="1">"c1865"</definedName>
    <definedName name="IQ_EST_REV_DIFF_CIQ" hidden="1">"c3717"</definedName>
    <definedName name="IQ_EST_REV_DIFF_THOM" hidden="1">"c5182"</definedName>
    <definedName name="IQ_EST_REV_GROWTH_1YR" hidden="1">"c1638"</definedName>
    <definedName name="IQ_EST_REV_GROWTH_1YR_CIQ" hidden="1">"c3691"</definedName>
    <definedName name="IQ_EST_REV_GROWTH_1YR_THOM" hidden="1">"c5157"</definedName>
    <definedName name="IQ_EST_REV_GROWTH_2YR" hidden="1">"c1639"</definedName>
    <definedName name="IQ_EST_REV_GROWTH_2YR_CIQ" hidden="1">"c3692"</definedName>
    <definedName name="IQ_EST_REV_GROWTH_2YR_THOM" hidden="1">"c5158"</definedName>
    <definedName name="IQ_EST_REV_GROWTH_Q_1YR" hidden="1">"c1640"</definedName>
    <definedName name="IQ_EST_REV_GROWTH_Q_1YR_CIQ" hidden="1">"c3693"</definedName>
    <definedName name="IQ_EST_REV_GROWTH_Q_1YR_THOM" hidden="1">"c5159"</definedName>
    <definedName name="IQ_EST_REV_SEQ_GROWTH_Q" hidden="1">"c1765"</definedName>
    <definedName name="IQ_EST_REV_SEQ_GROWTH_Q_CIQ" hidden="1">"c3694"</definedName>
    <definedName name="IQ_EST_REV_SEQ_GROWTH_Q_THOM" hidden="1">"c5160"</definedName>
    <definedName name="IQ_EST_REV_SURPRISE_PERCENT" hidden="1">"c1866"</definedName>
    <definedName name="IQ_EST_REV_SURPRISE_PERCENT_CIQ" hidden="1">"c3718"</definedName>
    <definedName name="IQ_EST_REV_SURPRISE_PERCENT_THOM" hidden="1">"c5183"</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DATE" hidden="1">"c13819"</definedName>
    <definedName name="IQ_EVENT_ID" hidden="1">"c13818"</definedName>
    <definedName name="IQ_EVENT_TIME" hidden="1">"c13820"</definedName>
    <definedName name="IQ_EVENT_TYPE" hidden="1">"c13821"</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ORDINARY_GAINS_FDIC" hidden="1">"c6586"</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FDIC" hidden="1">"c6427"</definedName>
    <definedName name="IQ_FARM_LOANS_NET_FDIC" hidden="1">"c6316"</definedName>
    <definedName name="IQ_FARM_LOANS_TOT_LOANS_FFIEC" hidden="1">"c13870"</definedName>
    <definedName name="IQ_FARM_LOANS_TOTAL_LOANS_FOREIGN_FDIC" hidden="1">"c6450"</definedName>
    <definedName name="IQ_FARMLAND_LOANS_FDIC" hidden="1">"c6314"</definedName>
    <definedName name="IQ_FDIC" hidden="1">"c417"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DOM_FFIEC" hidden="1">"c12856"</definedName>
    <definedName name="IQ_FED_FUNDS_PURCHASED_FDIC" hidden="1">"c6343"</definedName>
    <definedName name="IQ_FED_FUNDS_PURCHASED_QUARTERLY_AVG_FFIEC" hidden="1">"c13090"</definedName>
    <definedName name="IQ_FED_FUNDS_SOLD_DOM_FFIEC" hidden="1">"c12806"</definedName>
    <definedName name="IQ_FED_FUNDS_SOLD_FDIC" hidden="1">"c6307"</definedName>
    <definedName name="IQ_FED_FUNDS_SOLD_QUARTERLY_AVG_FFIEC" hidden="1">"c13080"</definedName>
    <definedName name="IQ_FEDFUNDS_SOLD" hidden="1">"c2256"</definedName>
    <definedName name="IQ_FEES_COMMISSIONS_BROKERAGE_FFIEC" hidden="1">"c13005"</definedName>
    <definedName name="IQ_FFO" hidden="1">"c1574"</definedName>
    <definedName name="IQ_FFO_ACT_OR_EST" hidden="1">"c4446"</definedName>
    <definedName name="IQ_FFO_ADJ_ACT_OR_EST" hidden="1">"c4435"</definedName>
    <definedName name="IQ_FFO_ADJ_ACT_OR_EST_CIQ" hidden="1">"c4960"</definedName>
    <definedName name="IQ_FFO_ADJ_EST" hidden="1">"c4434"</definedName>
    <definedName name="IQ_FFO_ADJ_HIGH_EST" hidden="1">"c4437"</definedName>
    <definedName name="IQ_FFO_ADJ_LOW_EST" hidden="1">"c4438"</definedName>
    <definedName name="IQ_FFO_ADJ_MEDIAN_EST" hidden="1">"c4439"</definedName>
    <definedName name="IQ_FFO_ADJ_NUM_EST" hidden="1">"c4440"</definedName>
    <definedName name="IQ_FFO_ADJ_STDDEV_EST" hidden="1">"c4441"</definedName>
    <definedName name="IQ_FFO_EST" hidden="1">"c4445"</definedName>
    <definedName name="IQ_FFO_HIGH_EST" hidden="1">"c4448"</definedName>
    <definedName name="IQ_FFO_LOW_EST" hidden="1">"c4449"</definedName>
    <definedName name="IQ_FFO_MEDIAN_EST" hidden="1">"c4450"</definedName>
    <definedName name="IQ_FFO_NUM_EST" hidden="1">"c4451"</definedName>
    <definedName name="IQ_FFO_PAYOUT_RATIO" hidden="1">"c3492"</definedName>
    <definedName name="IQ_FFO_PER_SHARE_BASIC" hidden="1">"c8867"</definedName>
    <definedName name="IQ_FFO_PER_SHARE_DILUTED" hidden="1">"c8868"</definedName>
    <definedName name="IQ_FFO_SHARE_ACT_OR_EST" hidden="1">"c2216"</definedName>
    <definedName name="IQ_FFO_SHARE_ACT_OR_EST_CIQ" hidden="1">"c4971"</definedName>
    <definedName name="IQ_FFO_SHARE_EST" hidden="1">"c418"</definedName>
    <definedName name="IQ_FFO_SHARE_EST_DET_EST" hidden="1">"c12059"</definedName>
    <definedName name="IQ_FFO_SHARE_EST_DET_EST_CURRENCY" hidden="1">"c12466"</definedName>
    <definedName name="IQ_FFO_SHARE_EST_DET_EST_CURRENCY_THOM" hidden="1">"c12487"</definedName>
    <definedName name="IQ_FFO_SHARE_EST_DET_EST_DATE" hidden="1">"c12212"</definedName>
    <definedName name="IQ_FFO_SHARE_EST_DET_EST_DATE_THOM" hidden="1">"c12238"</definedName>
    <definedName name="IQ_FFO_SHARE_EST_DET_EST_INCL" hidden="1">"c12349"</definedName>
    <definedName name="IQ_FFO_SHARE_EST_DET_EST_INCL_THOM" hidden="1">"c12370"</definedName>
    <definedName name="IQ_FFO_SHARE_EST_DET_EST_ORIGIN" hidden="1">"c12722"</definedName>
    <definedName name="IQ_FFO_SHARE_EST_DET_EST_ORIGIN_THOM" hidden="1">"c12608"</definedName>
    <definedName name="IQ_FFO_SHARE_EST_DET_EST_THOM" hidden="1">"c12088"</definedName>
    <definedName name="IQ_FFO_SHARE_EST_THOM" hidden="1">"c3999"</definedName>
    <definedName name="IQ_FFO_SHARE_HIGH_EST" hidden="1">"c419"</definedName>
    <definedName name="IQ_FFO_SHARE_HIGH_EST_THOM" hidden="1">"c4001"</definedName>
    <definedName name="IQ_FFO_SHARE_LOW_EST" hidden="1">"c420"</definedName>
    <definedName name="IQ_FFO_SHARE_LOW_EST_THOM" hidden="1">"c4002"</definedName>
    <definedName name="IQ_FFO_SHARE_MEDIAN_EST" hidden="1">"c1665"</definedName>
    <definedName name="IQ_FFO_SHARE_MEDIAN_EST_THOM" hidden="1">"c4000"</definedName>
    <definedName name="IQ_FFO_SHARE_NUM_EST" hidden="1">"c421"</definedName>
    <definedName name="IQ_FFO_SHARE_NUM_EST_THOM" hidden="1">"c4003"</definedName>
    <definedName name="IQ_FFO_SHARE_STDDEV_EST" hidden="1">"c422"</definedName>
    <definedName name="IQ_FFO_SHARE_STDDEV_EST_THOM" hidden="1">"c4004"</definedName>
    <definedName name="IQ_FFO_STDDEV_EST" hidden="1">"c4452"</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DUCIARY_INCOME_OPERATING_INC_FFIEC" hidden="1">"c13383"</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THOM" hidden="1">"c6802"</definedName>
    <definedName name="IQ_FISCAL_Y" hidden="1">"c441"</definedName>
    <definedName name="IQ_FISCAL_Y_EST" hidden="1">"c6795"</definedName>
    <definedName name="IQ_FISCAL_Y_EST_CIQ" hidden="1">"c6807"</definedName>
    <definedName name="IQ_FISCAL_Y_EST_THOM" hidden="1">"c6803"</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DUE_30_89_FFIEC" hidden="1">"c13269"</definedName>
    <definedName name="IQ_FOREIGN_BANKS_DUE_90_FFIEC" hidden="1">"c13295"</definedName>
    <definedName name="IQ_FOREIGN_BANKS_LOAN_CHARG_OFFS_FDIC" hidden="1">"c6645"</definedName>
    <definedName name="IQ_FOREIGN_BANKS_NET_CHARGE_OFFS_FDIC" hidden="1">"c6647"</definedName>
    <definedName name="IQ_FOREIGN_BANKS_NON_ACCRUAL_FFIEC" hidden="1">"c13321"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 hidden="1">"c13445"</definedName>
    <definedName name="IQ_FOREIGN_DEPOSITS_NONTRANSACTION_ACCOUNTS_FDIC" hidden="1">"c6549"</definedName>
    <definedName name="IQ_FOREIGN_DEPOSITS_TOT_FFIEC" hidden="1">"c13486"</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L_REC_FFIEC" hidden="1">"c12892"</definedName>
    <definedName name="IQ_FOREIGN_LOANS" hidden="1">"c448"</definedName>
    <definedName name="IQ_FOREIGN_LOANS_LEASES_FOREIGN_FFIEC" hidden="1">"c13478"</definedName>
    <definedName name="IQ_FOUNDATION_OVER_TOTAL" hidden="1">"c13769"</definedName>
    <definedName name="IQ_FQ" hidden="1">500</definedName>
    <definedName name="IQ_FUEL" hidden="1">"c449"</definedName>
    <definedName name="IQ_FULL_TIME" hidden="1">"c450"</definedName>
    <definedName name="IQ_FULLY_INSURED_DEPOSITS_FDIC" hidden="1">"c6487"</definedName>
    <definedName name="IQ_FUND_FEE_INC_NON_INT_INC_FFIEC" hidden="1">"c13493"</definedName>
    <definedName name="IQ_FUNDING_DEPENDENCE_FFIEC" hidden="1">"c13336"</definedName>
    <definedName name="IQ_FUNDING_DEPENDENCE_ST_FFIEC" hidden="1">"c13337"</definedName>
    <definedName name="IQ_FUNDS_PURCHASED_ASSETS_TOT_FFIEC" hidden="1">"c13446"</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FFIEC" hidden="1">"c13125"</definedName>
    <definedName name="IQ_FX_CONTRACTS_SPOT_FDIC" hidden="1">"c6356"</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ASSETS_FDIC" hidden="1">"c6675"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 hidden="1">"c12836"</definedName>
    <definedName name="IQ_GOODWILL_IMPAIRMENT_FDIC" hidden="1">"c6678"</definedName>
    <definedName name="IQ_GOODWILL_IMPAIRMENT_FFIEC" hidden="1">"c13025"</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_AVG_LOANS_FFIEC" hidden="1">"c13475"</definedName>
    <definedName name="IQ_GROSS_MARGIN" hidden="1">"c529"</definedName>
    <definedName name="IQ_GROSS_MARGIN_ACT_OR_EST" hidden="1">"c5554"</definedName>
    <definedName name="IQ_GROSS_MARGIN_ACT_OR_EST_THOM" hidden="1">"c5562"</definedName>
    <definedName name="IQ_GROSS_MARGIN_DET_EST_DATE_THOM" hidden="1">"c12239"</definedName>
    <definedName name="IQ_GROSS_MARGIN_DET_EST_INCL_THOM" hidden="1">"c12371"</definedName>
    <definedName name="IQ_GROSS_MARGIN_DET_EST_ORIGIN_THOM" hidden="1">"c12609"</definedName>
    <definedName name="IQ_GROSS_MARGIN_DET_EST_THOM" hidden="1">"c12089"</definedName>
    <definedName name="IQ_GROSS_MARGIN_EST" hidden="1">"c5547"</definedName>
    <definedName name="IQ_GROSS_MARGIN_EST_THOM" hidden="1">"c5555"</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TARGET_PRICE" hidden="1">"c1651"</definedName>
    <definedName name="IQ_HIGH_TARGET_PRICE_CIQ" hidden="1">"c4659"</definedName>
    <definedName name="IQ_HIGH_TARGET_PRICE_THOM" hidden="1">"c5096"</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CHECKS_FFIEC" hidden="1">"c13040"</definedName>
    <definedName name="IQ_INCOME_EARNED_FDIC" hidden="1">"c6359"</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ES_FDIC" hidden="1">"c6582"</definedName>
    <definedName name="IQ_INCOME_TAXES_FFIEC" hidden="1">"c13030"</definedName>
    <definedName name="IQ_INCREASE_INT_INCOME_FFIEC" hidden="1">"c13063"</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GROSS_LOANS_FFIEC" hidden="1">"c13411"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REINSURANCE_UNDERWRITING_INCOME_FFIEC" hidden="1">"c13008"</definedName>
    <definedName name="IQ_INSURANCE_REV_OPERATING_INC_FFIEC" hidden="1">"c13387"</definedName>
    <definedName name="IQ_INSURANCE_UNDERWRITING_INCOME_FDIC" hidden="1">"c6671"</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MAND_NOTES_FDIC" hidden="1">"c6567"</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DOMESTIC_DEPOSITS_FDIC" hidden="1">"c6564"</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SECURED_RE_DOM_FFIEC" hidden="1">"c12977"</definedName>
    <definedName name="IQ_INT_FEE_INCOME_FFIEC" hidden="1">"c12974"</definedName>
    <definedName name="IQ_INT_FOREIGN_DEPOSITS_FDIC" hidden="1">"c6565"</definedName>
    <definedName name="IQ_INT_INC_AVG_ASSETS_FFIEC" hidden="1">"c13356"</definedName>
    <definedName name="IQ_INT_INC_BR" hidden="1">"c593"</definedName>
    <definedName name="IQ_INT_INC_DEPOSITORY_INST_FDIC" hidden="1">"c6558"</definedName>
    <definedName name="IQ_INT_INC_DOM_LOANS_FDIC" hidden="1">"c6555"</definedName>
    <definedName name="IQ_INT_INC_DUE_DEPOSITORY_INSTITUTIONS_FFIEC" hidden="1">"c12981"</definedName>
    <definedName name="IQ_INT_INC_EARNING_ASSETS_FFIEC" hidden="1">"c13375"</definedName>
    <definedName name="IQ_INT_INC_FED_FUNDS_FDIC" hidden="1">"c6561"</definedName>
    <definedName name="IQ_INT_INC_FED_FUNDS_SOLD_FFIEC" hidden="1">"c12987"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 hidden="1">"c12986"</definedName>
    <definedName name="IQ_INT_INC_UTI" hidden="1">"c599"</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UB_NOTES_FDIC" hidden="1">"c6568"</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ANGIBLES_NET" hidden="1">"c1407"</definedName>
    <definedName name="IQ_INTEREST_BEARING_BALANCES_FDIC" hidden="1">"c6371"</definedName>
    <definedName name="IQ_INTEREST_BEARING_CASH_FOREIGN_FFIEC" hidden="1">"c12776"</definedName>
    <definedName name="IQ_INTEREST_BEARING_CASH_US_FFIEC" hidden="1">"c12775"</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BANKING_BROKERAGE_FEES_FFIEC" hidden="1">"c13627"</definedName>
    <definedName name="IQ_INVESTMENT_BANKING_FEES_COMMISSIONS_FFIEC" hidden="1">"c13006"</definedName>
    <definedName name="IQ_INVESTMENT_BANKING_OTHER_FEES_FDIC" hidden="1">"c6666"</definedName>
    <definedName name="IQ_IPRD" hidden="1">"c644"</definedName>
    <definedName name="IQ_IPRD_SUPPLE" hidden="1">"c13813"</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K" hidden="1">1000</definedName>
    <definedName name="IQ_LATESTQ" hidden="1">500</definedName>
    <definedName name="IQ_LEAD_UNDERWRITER" hidden="1">"c8957"</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CHARGE_OFFS_FDIC" hidden="1">"c6602"</definedName>
    <definedName name="IQ_LEASE_FINANCING_RECEIVABLES_DOM_FFIEC" hidden="1">"c12915"</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ASE_RECEIVABLES_FOREIGN_FFIEC" hidden="1">"c13483"</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"c2123"</definedName>
    <definedName name="IQ_LIFE_EARNED" hidden="1">"c2739"</definedName>
    <definedName name="IQ_LIFE_INSURANCE_ASSETS_FDIC" hidden="1">"c6372"</definedName>
    <definedName name="IQ_LIFE_INSURANCE_ASSETS_FFIEC" hidden="1">"c12847"</definedName>
    <definedName name="IQ_LIFOR" hidden="1">"c655"</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_PERF_ASSETS_FFIEC" hidden="1">"c13912"</definedName>
    <definedName name="IQ_LOAN_LOSS_ALLOWANCE_NONCURRENT_LOANS_FDIC" hidden="1">"c6740"</definedName>
    <definedName name="IQ_LOAN_LOSSES_AVERAGE_LOANS_FFIEC" hidden="1">"c13350"</definedName>
    <definedName name="IQ_LOAN_LOSSES_FDIC" hidden="1">"c6580"</definedName>
    <definedName name="IQ_LOAN_SERVICE_REV" hidden="1">"c658"</definedName>
    <definedName name="IQ_LOANS_AGRICULTURAL_PROD_LL_REC_FFIEC" hidden="1">"c12886"</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EPOSITORY_INSTITUTIONS_FDIC" hidden="1">"c6382"</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HELD_FOREIGN_FDIC" hidden="1">"c6315"</definedName>
    <definedName name="IQ_LOANS_INDIVIDUALS_FOREIGN_FFIEC" hidden="1">"c13480"</definedName>
    <definedName name="IQ_LOANS_LEASES_ASSETS_TOT_FFIEC" hidden="1">"c13437"</definedName>
    <definedName name="IQ_LOANS_LEASES_FAIR_VALUE_TOT_FFIEC" hidden="1">"c13209"</definedName>
    <definedName name="IQ_LOANS_LEASES_FOREIGN_FDIC" hidden="1">"c6383"</definedName>
    <definedName name="IQ_LOANS_LEASES_GROSS_FDIC" hidden="1">"c6323"</definedName>
    <definedName name="IQ_LOANS_LEASES_GROSS_FOREIGN_FDIC" hidden="1">"c6384"</definedName>
    <definedName name="IQ_LOANS_LEASES_HELD_SALE_FFIEC" hidden="1">"c12808"</definedName>
    <definedName name="IQ_LOANS_LEASES_LEVEL_1_FFIEC" hidden="1">"c13217"</definedName>
    <definedName name="IQ_LOANS_LEASES_LEVEL_2_FFIEC" hidden="1">"c13225"</definedName>
    <definedName name="IQ_LOANS_LEASES_LEVEL_3_FFIEC" hidden="1">"c13233"</definedName>
    <definedName name="IQ_LOANS_LEASES_NET_FDIC" hidden="1">"c6327"</definedName>
    <definedName name="IQ_LOANS_LEASES_NET_UNEARNED_FDIC" hidden="1">"c6325"</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NOT_SECURED_RE_FDIC" hidden="1">"c6381"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BY_RE_CHARGE_OFFS_FDIC" hidden="1">"c6588"</definedName>
    <definedName name="IQ_LOANS_SECURED_BY_RE_RECOVERIES_FDIC" hidden="1">"c6607"</definedName>
    <definedName name="IQ_LOANS_SECURED_CONSTRUCTION_TRADING_DOM_FFIEC" hidden="1">"c12925"</definedName>
    <definedName name="IQ_LOANS_SECURED_FARMLAND_TRADING_DOM_FFIEC" hidden="1">"c12926"</definedName>
    <definedName name="IQ_LOANS_SECURED_NON_US_FDIC" hidden="1">"c6380"</definedName>
    <definedName name="IQ_LOANS_SECURED_RE_DOM_QUARTERLY_AVG_FFIEC" hidden="1">"c13083"</definedName>
    <definedName name="IQ_LOANS_SECURED_RE_FFIEC" hidden="1">"c12820"</definedName>
    <definedName name="IQ_LOANS_SECURED_RE_LL_REC_FFIEC" hidden="1">"c12883"</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 hidden="1">"c13175"</definedName>
    <definedName name="IQ_LOANS_US_INST_RECOV_FFIEC" hidden="1">"c13197"</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AVAIL_SALE_EQUITY_SEC_T1_FFIEC" hidden="1">"c13132"</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GROWTH_DET_EST" hidden="1">"c12060"</definedName>
    <definedName name="IQ_LT_GROWTH_DET_EST_DATE" hidden="1">"c12213"</definedName>
    <definedName name="IQ_LT_GROWTH_DET_EST_DATE_THOM" hidden="1">"c12240"</definedName>
    <definedName name="IQ_LT_GROWTH_DET_EST_INCL" hidden="1">"c12350"</definedName>
    <definedName name="IQ_LT_GROWTH_DET_EST_INCL_THOM" hidden="1">"c12372"</definedName>
    <definedName name="IQ_LT_GROWTH_DET_EST_ORIGIN" hidden="1">"c12725"</definedName>
    <definedName name="IQ_LT_GROWTH_DET_EST_ORIGIN_THOM" hidden="1">"c12610"</definedName>
    <definedName name="IQ_LT_GROWTH_DET_EST_THOM" hidden="1">"c12090"</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EST" hidden="1">"c4457"</definedName>
    <definedName name="IQ_MAINT_CAPEX_HIGH_EST" hidden="1">"c4460"</definedName>
    <definedName name="IQ_MAINT_CAPEX_LOW_EST" hidden="1">"c4461"</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BS_INVEST_SECURITIES_FFIEC" hidden="1">"c13460"</definedName>
    <definedName name="IQ_MBS_OTHER_ISSUED_FNMA_OTHERS_AVAIL_SALE_FFIEC" hidden="1">"c12799"</definedName>
    <definedName name="IQ_MBS_OTHER_ISSUED_FNMA_OTHERS_FFIEC" hidden="1">"c12785"</definedName>
    <definedName name="IQ_MBS_PASS_THROUGH_FNMA_AVAIL_SALE_FFIEC" hidden="1">"c12797"</definedName>
    <definedName name="IQ_MBS_PASS_THROUGH_FNMA_FFIEC" hidden="1">"c12783"</definedName>
    <definedName name="IQ_MBS_PASS_THROUGH_GNMA_AVAIL_SALE_FFIEC" hidden="1">"c12796"</definedName>
    <definedName name="IQ_MBS_PASS_THROUGH_GNMA_FFIEC" hidden="1">"c12782"</definedName>
    <definedName name="IQ_MBS_PASS_THROUGH_ISSUED_FNMA_GNMA_TRADING_DOM_FFIEC" hidden="1">"c12921"</definedName>
    <definedName name="IQ_MBS_PASS_THROUGH_OTHER_AVAIL_SALE_FFIEC" hidden="1">"c12798"</definedName>
    <definedName name="IQ_MBS_PASS_THROUGH_OTHER_FFIEC" hidden="1">"c12784"</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DIAN_TARGET_PRICE_THOM" hidden="1">"c5095"</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ASSETS_FFIEC" hidden="1">"c12838"</definedName>
    <definedName name="IQ_MORTGAGE_SERVICING_FDIC" hidden="1">"c6335"</definedName>
    <definedName name="IQ_MTD" hidden="1">800000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IDENTIAL_LOANS_FDIC" hidden="1">"c6311"</definedName>
    <definedName name="IQ_MUNICIPAL_INVEST_SECURITIES_FFIEC" hidden="1">"c13459"</definedName>
    <definedName name="IQ_NAMES_REVISION_DATE_" hidden="1">"04/29/2014 14:11:39"</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V_ACT_OR_EST_THOM" hidden="1">"c5607"</definedName>
    <definedName name="IQ_NAV_DET_EST_CURRENCY_THOM" hidden="1">"c12490"</definedName>
    <definedName name="IQ_NAV_DET_EST_DATE_THOM" hidden="1">"c12241"</definedName>
    <definedName name="IQ_NAV_DET_EST_INCL_THOM" hidden="1">"c12373"</definedName>
    <definedName name="IQ_NAV_DET_EST_ORIGIN_THOM" hidden="1">"c12707"</definedName>
    <definedName name="IQ_NAV_DET_EST_THOM" hidden="1">"c12091"</definedName>
    <definedName name="IQ_NAV_EST" hidden="1">"c1751"</definedName>
    <definedName name="IQ_NAV_EST_THOM" hidden="1">"c5601"</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SHARE_ACT_OR_EST" hidden="1">"c2225"</definedName>
    <definedName name="IQ_NAV_SHARE_DET_EST_ORIGIN" hidden="1">"c12585"</definedName>
    <definedName name="IQ_NAV_SHARE_DET_EST_ORIGIN_THOM" hidden="1">"c12611"</definedName>
    <definedName name="IQ_NAV_SHARE_EST" hidden="1">"c5609"</definedName>
    <definedName name="IQ_NAV_SHARE_HIGH_EST" hidden="1">"c5612"</definedName>
    <definedName name="IQ_NAV_SHARE_LOW_EST" hidden="1">"c5613"</definedName>
    <definedName name="IQ_NAV_SHARE_MEDIAN_EST" hidden="1">"c5610"</definedName>
    <definedName name="IQ_NAV_SHARE_NUM_EST" hidden="1">"c5614"</definedName>
    <definedName name="IQ_NAV_SHARE_STDDEV_EST" hidden="1">"c5611"</definedName>
    <definedName name="IQ_NAV_STDDEV_EST" hidden="1">"c1756"</definedName>
    <definedName name="IQ_NAV_STDDEV_EST_THOM" hidden="1">"c5603"</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THOM" hidden="1">"c5309"</definedName>
    <definedName name="IQ_NET_DEBT_DET_EST" hidden="1">"c12061"</definedName>
    <definedName name="IQ_NET_DEBT_DET_EST_CURRENCY" hidden="1">"c12468"</definedName>
    <definedName name="IQ_NET_DEBT_DET_EST_CURRENCY_THOM" hidden="1">"c12491"</definedName>
    <definedName name="IQ_NET_DEBT_DET_EST_DATE" hidden="1">"c12214"</definedName>
    <definedName name="IQ_NET_DEBT_DET_EST_DATE_THOM" hidden="1">"c12242"</definedName>
    <definedName name="IQ_NET_DEBT_DET_EST_INCL" hidden="1">"c12351"</definedName>
    <definedName name="IQ_NET_DEBT_DET_EST_INCL_THOM" hidden="1">"c12374"</definedName>
    <definedName name="IQ_NET_DEBT_DET_EST_ORIGIN" hidden="1">"c12586"</definedName>
    <definedName name="IQ_NET_DEBT_DET_EST_ORIGIN_THOM" hidden="1">"c12612"</definedName>
    <definedName name="IQ_NET_DEBT_DET_EST_THOM" hidden="1">"c12092"</definedName>
    <definedName name="IQ_NET_DEBT_EBITDA" hidden="1">"c750"</definedName>
    <definedName name="IQ_NET_DEBT_EBITDA_CAPEX" hidden="1">"c2949"</definedName>
    <definedName name="IQ_NET_DEBT_EST" hidden="1">"c3517"</definedName>
    <definedName name="IQ_NET_DEBT_EST_THOM" hidden="1">"c4027"</definedName>
    <definedName name="IQ_NET_DEBT_HIGH_EST" hidden="1">"c3518"</definedName>
    <definedName name="IQ_NET_DEBT_HIGH_EST_THOM" hidden="1">"c4029"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THOM" hidden="1">"c4030"</definedName>
    <definedName name="IQ_NET_DEBT_MEDIAN_EST" hidden="1">"c3520"</definedName>
    <definedName name="IQ_NET_DEBT_MEDIAN_EST_THOM" hidden="1">"c4028"</definedName>
    <definedName name="IQ_NET_DEBT_NUM_EST" hidden="1">"c3515"</definedName>
    <definedName name="IQ_NET_DEBT_NUM_EST_THOM" hidden="1">"c4031"</definedName>
    <definedName name="IQ_NET_DEBT_STDDEV_EST" hidden="1">"c3516"</definedName>
    <definedName name="IQ_NET_DEBT_STDDEV_EST_THOM" hidden="1">"c4032"</definedName>
    <definedName name="IQ_NET_EARNED" hidden="1">"c2734"</definedName>
    <definedName name="IQ_NET_FUNDS_PURCHASED_ASSETS_TOT_FFIEC" hidden="1">"c13448"</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DET_EST" hidden="1">"c12062"</definedName>
    <definedName name="IQ_NI_DET_EST_CURRENCY" hidden="1">"c12469"</definedName>
    <definedName name="IQ_NI_DET_EST_CURRENCY_THOM" hidden="1">"c12492"</definedName>
    <definedName name="IQ_NI_DET_EST_DATE" hidden="1">"c12215"</definedName>
    <definedName name="IQ_NI_DET_EST_DATE_THOM" hidden="1">"c12243"</definedName>
    <definedName name="IQ_NI_DET_EST_INCL" hidden="1">"c12352"</definedName>
    <definedName name="IQ_NI_DET_EST_INCL_THOM" hidden="1">"c12375"</definedName>
    <definedName name="IQ_NI_DET_EST_ORIGIN" hidden="1">"c12587"</definedName>
    <definedName name="IQ_NI_DET_EST_ORIGIN_THOM" hidden="1">"c12613"</definedName>
    <definedName name="IQ_NI_DET_EST_THOM" hidden="1">"c12093"</definedName>
    <definedName name="IQ_NI_EST" hidden="1">"c1716"</definedName>
    <definedName name="IQ_NI_EST_THOM" hidden="1">"c5126"</definedName>
    <definedName name="IQ_NI_FFIEC" hidden="1">"c13034"</definedName>
    <definedName name="IQ_NI_GW_DET_EST" hidden="1">"c12063"</definedName>
    <definedName name="IQ_NI_GW_DET_EST_CURRENCY" hidden="1">"c12470"</definedName>
    <definedName name="IQ_NI_GW_DET_EST_DATE" hidden="1">"c12216"</definedName>
    <definedName name="IQ_NI_GW_DET_EST_INCL" hidden="1">"c12353"</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HIGH_EST_THOM" hidden="1">"c5128"</definedName>
    <definedName name="IQ_NI_LOW_EST" hidden="1">"c1719"</definedName>
    <definedName name="IQ_NI_LOW_EST_THOM" hidden="1">"c5129"</definedName>
    <definedName name="IQ_NI_MARGIN" hidden="1">"c794"</definedName>
    <definedName name="IQ_NI_MEDIAN_EST" hidden="1">"c1717"</definedName>
    <definedName name="IQ_NI_MEDIAN_EST_THOM" hidden="1">"c5127"</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THOM" hidden="1">"c5130"</definedName>
    <definedName name="IQ_NI_REPORTED_DET_EST_ORIGIN" hidden="1">"c12588"</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 hidden="1">"c4474"</definedName>
    <definedName name="IQ_NI_SBC_ACT_OR_EST_CIQ" hidden="1">"c5012"</definedName>
    <definedName name="IQ_NI_SBC_EST" hidden="1">"c4473"</definedName>
    <definedName name="IQ_NI_SBC_GW_ACT_OR_EST" hidden="1">"c4478"</definedName>
    <definedName name="IQ_NI_SBC_GW_ACT_OR_EST_CIQ" hidden="1">"c5016"</definedName>
    <definedName name="IQ_NI_SBC_GW_EST" hidden="1">"c4477"</definedName>
    <definedName name="IQ_NI_SBC_GW_HIGH_EST" hidden="1">"c4480"</definedName>
    <definedName name="IQ_NI_SBC_GW_LOW_EST" hidden="1">"c4481"</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LOW_EST" hidden="1">"c4487"</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LOANS" hidden="1">"c796"</definedName>
    <definedName name="IQ_NON_CASH" hidden="1">"c1399"</definedName>
    <definedName name="IQ_NON_CASH_ITEMS" hidden="1">"c797"</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"c11750"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 hidden="1">"c13382"</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US_ADDRESS_LEASE_FIN_REC_FFIEC" hidden="1">"c13625"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 hidden="1">"c13078"</definedName>
    <definedName name="IQ_NONCASH_PENSION_EXP" hidden="1">"c3000"</definedName>
    <definedName name="IQ_NONCORE_ASSETS_TOT_FFIEC" hidden="1">"c13443"</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 hidden="1">"c12774"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AMT_DERIVATIVES_BENEFICIARY_FFIEC" hidden="1">"c13118"</definedName>
    <definedName name="IQ_NOTIONAL_AMT_DERIVATIVES_GUARANTOR_FFIEC" hidden="1">"c13111"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ACT_OR_EST" hidden="1">"c2220"</definedName>
    <definedName name="IQ_OPER_INC_ACT_OR_EST_THOM" hidden="1">"c5304"</definedName>
    <definedName name="IQ_OPER_INC_BR" hidden="1">"c850"</definedName>
    <definedName name="IQ_OPER_INC_DET_EST" hidden="1">"c12064"</definedName>
    <definedName name="IQ_OPER_INC_DET_EST_CURRENCY" hidden="1">"c12471"</definedName>
    <definedName name="IQ_OPER_INC_DET_EST_CURRENCY_THOM" hidden="1">"c12494"</definedName>
    <definedName name="IQ_OPER_INC_DET_EST_DATE" hidden="1">"c12217"</definedName>
    <definedName name="IQ_OPER_INC_DET_EST_DATE_THOM" hidden="1">"c12245"</definedName>
    <definedName name="IQ_OPER_INC_DET_EST_INCL" hidden="1">"c12354"</definedName>
    <definedName name="IQ_OPER_INC_DET_EST_INCL_THOM" hidden="1">"c12377"</definedName>
    <definedName name="IQ_OPER_INC_DET_EST_ORIGIN" hidden="1">"c12589"</definedName>
    <definedName name="IQ_OPER_INC_DET_EST_ORIGIN_THOM" hidden="1">"c12615"</definedName>
    <definedName name="IQ_OPER_INC_DET_EST_THOM" hidden="1">"c12095"</definedName>
    <definedName name="IQ_OPER_INC_EST" hidden="1">"c1688"</definedName>
    <definedName name="IQ_OPER_INC_EST_THOM" hidden="1">"c5112"</definedName>
    <definedName name="IQ_OPER_INC_FIN" hidden="1">"c851"</definedName>
    <definedName name="IQ_OPER_INC_HIGH_EST" hidden="1">"c1690"</definedName>
    <definedName name="IQ_OPER_INC_HIGH_EST_THOM" hidden="1">"c5114"</definedName>
    <definedName name="IQ_OPER_INC_INS" hidden="1">"c852"</definedName>
    <definedName name="IQ_OPER_INC_LOW_EST" hidden="1">"c1691"</definedName>
    <definedName name="IQ_OPER_INC_LOW_EST_THOM" hidden="1">"c5115"</definedName>
    <definedName name="IQ_OPER_INC_MARGIN" hidden="1">"c1448"</definedName>
    <definedName name="IQ_OPER_INC_MEDIAN_EST" hidden="1">"c1689"</definedName>
    <definedName name="IQ_OPER_INC_MEDIAN_EST_THOM" hidden="1">"c5113"</definedName>
    <definedName name="IQ_OPER_INC_NUM_EST" hidden="1">"c1692"</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THOM" hidden="1">"c5117"</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 hidden="1">"c12831"</definedName>
    <definedName name="IQ_OREO_FOREIGN_FDIC" hidden="1">"c6460"</definedName>
    <definedName name="IQ_OREO_MULTI_FAMILY_RESIDENTIAL_FDIC" hidden="1">"c6455"</definedName>
    <definedName name="IQ_OREO_OTHER_FFIEC" hidden="1">"c12833"</definedName>
    <definedName name="IQ_OTHER_ADDITIONS_T1_FFIEC" hidden="1">"c13142"</definedName>
    <definedName name="IQ_OTHER_ADDITIONS_T2_FFIEC" hidden="1">"c13148"</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FIEC" hidden="1">"c12862"</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VAIL_SALE_FFIEC" hidden="1">"c12803"</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FOREIGN_FFIEC" hidden="1">"c12790"</definedName>
    <definedName name="IQ_OTHER_DEDUCTIONS_LEVERAGE_RATIO_FFIEC" hidden="1">"c13158"</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 hidden="1">"c12994"</definedName>
    <definedName name="IQ_OTHER_DERIVATIVES_BENEFICIARY_FFIEC" hidden="1">"c13122"</definedName>
    <definedName name="IQ_OTHER_DERIVATIVES_GUARANTOR_FFIEC" hidden="1">"c13115"</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NSURANCE_FEES_FDIC" hidden="1">"c6672"</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CHARGE_OFFS_FDIC" hidden="1">"c6601"</definedName>
    <definedName name="IQ_OTHER_LOANS_DUE_30_89_FFIEC" hidden="1">"c13275"</definedName>
    <definedName name="IQ_OTHER_LOANS_DUE_90_FFIEC" hidden="1">"c13301"</definedName>
    <definedName name="IQ_OTHER_LOANS_FFIEC" hidden="1">"c12825"</definedName>
    <definedName name="IQ_OTHER_LOANS_FOREIGN_FDIC" hidden="1">"c6446"</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FDIC" hidden="1">"c6322"</definedName>
    <definedName name="IQ_OTHER_LOANS_LL_REC_DOM_FFIEC" hidden="1">"c12914"</definedName>
    <definedName name="IQ_OTHER_LOANS_NET_CHARGE_OFFS_FDIC" hidden="1">"c6639"</definedName>
    <definedName name="IQ_OTHER_LOANS_NON_ACCRUAL_FFIEC" hidden="1">"c13327"</definedName>
    <definedName name="IQ_OTHER_LOANS_RECOVERIES_FDIC" hidden="1">"c6620"</definedName>
    <definedName name="IQ_OTHER_LOANS_RISK_BASED_FFIEC" hidden="1">"c13435"</definedName>
    <definedName name="IQ_OTHER_LOANS_TOTAL_FDIC" hidden="1">"c6432"</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VAIL_SALE_FFIEC" hidden="1">"c12801"</definedName>
    <definedName name="IQ_OTHER_MBS_FFIEC" hidden="1">"c12787"</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NET" hidden="1">"c1453"</definedName>
    <definedName name="IQ_OTHER_NON_INT_ALLOCATIONS_FFIEC" hidden="1">"c13065"</definedName>
    <definedName name="IQ_OTHER_NON_INT_EXP" hidden="1">"c953"</definedName>
    <definedName name="IQ_OTHER_NON_INT_EXP_FDIC" hidden="1">"c6578"</definedName>
    <definedName name="IQ_OTHER_NON_INT_EXP_FFIEC" hidden="1">"c13027"</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OFF_BS_ITEMS_FFIEC" hidden="1">"c13126"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AX_EQUIVALENT_ADJUSTMENTS_FFIEC" hidden="1">"c13855"</definedName>
    <definedName name="IQ_OTHER_TRADING_ASSETS_FFIEC" hidden="1">"c12826"</definedName>
    <definedName name="IQ_OTHER_TRADING_ASSETS_TOTAL_FFIEC" hidden="1">"c12937"</definedName>
    <definedName name="IQ_OTHER_TRADING_LIABILITIES_FFIEC" hidden="1">"c12860"</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_POOLS_RESIDENTIAL_MORTGAGES_FDIC" hidden="1">"c6403"</definedName>
    <definedName name="IQ_PARTICIPATIONS_ACCEPTANCES_FFIEC" hidden="1">"c13254"</definedName>
    <definedName name="IQ_PARTNERSHIP_INC_RE" hidden="1">"c12039"</definedName>
    <definedName name="IQ_PASS_THROUGH_FNMA_GNMA_TRADING_FFIEC" hidden="1">"c12816"</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THOM" hidden="1">"c4056"</definedName>
    <definedName name="IQ_PE_NORMALIZED" hidden="1">"c2207"</definedName>
    <definedName name="IQ_PE_RATIO" hidden="1">"c1610"</definedName>
    <definedName name="IQ_PEG_FWD" hidden="1">"c1863"</definedName>
    <definedName name="IQ_PEG_FWD_CIQ" hidden="1">"c4045"</definedName>
    <definedName name="IQ_PEG_FWD_THOM" hidden="1">"c4059"</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THOM" hidden="1">"c5277"</definedName>
    <definedName name="IQ_PERCENT_CHANGE_EST_CFPS_12MONTHS" hidden="1">"c1812"</definedName>
    <definedName name="IQ_PERCENT_CHANGE_EST_CFPS_12MONTHS_THOM" hidden="1">"c5234"</definedName>
    <definedName name="IQ_PERCENT_CHANGE_EST_CFPS_18MONTHS" hidden="1">"c1813"</definedName>
    <definedName name="IQ_PERCENT_CHANGE_EST_CFPS_18MONTHS_THOM" hidden="1">"c5235"</definedName>
    <definedName name="IQ_PERCENT_CHANGE_EST_CFPS_3MONTHS" hidden="1">"c1809"</definedName>
    <definedName name="IQ_PERCENT_CHANGE_EST_CFPS_3MONTHS_THOM" hidden="1">"c5231"</definedName>
    <definedName name="IQ_PERCENT_CHANGE_EST_CFPS_6MONTHS" hidden="1">"c1810"</definedName>
    <definedName name="IQ_PERCENT_CHANGE_EST_CFPS_6MONTHS_THOM" hidden="1">"c5232"</definedName>
    <definedName name="IQ_PERCENT_CHANGE_EST_CFPS_9MONTHS" hidden="1">"c1811"</definedName>
    <definedName name="IQ_PERCENT_CHANGE_EST_CFPS_9MONTHS_THOM" hidden="1">"c5233"</definedName>
    <definedName name="IQ_PERCENT_CHANGE_EST_CFPS_DAY" hidden="1">"c1806"</definedName>
    <definedName name="IQ_PERCENT_CHANGE_EST_CFPS_DAY_THOM" hidden="1">"c5229"</definedName>
    <definedName name="IQ_PERCENT_CHANGE_EST_CFPS_MONTH" hidden="1">"c1808"</definedName>
    <definedName name="IQ_PERCENT_CHANGE_EST_CFPS_MONTH_THOM" hidden="1">"c5230"</definedName>
    <definedName name="IQ_PERCENT_CHANGE_EST_CFPS_WEEK" hidden="1">"c1807"</definedName>
    <definedName name="IQ_PERCENT_CHANGE_EST_CFPS_WEEK_THOM" hidden="1">"c5272"</definedName>
    <definedName name="IQ_PERCENT_CHANGE_EST_DPS_12MONTHS" hidden="1">"c1820"</definedName>
    <definedName name="IQ_PERCENT_CHANGE_EST_DPS_12MONTHS_THOM" hidden="1">"c5241"</definedName>
    <definedName name="IQ_PERCENT_CHANGE_EST_DPS_18MONTHS" hidden="1">"c1821"</definedName>
    <definedName name="IQ_PERCENT_CHANGE_EST_DPS_18MONTHS_THOM" hidden="1">"c5242"</definedName>
    <definedName name="IQ_PERCENT_CHANGE_EST_DPS_3MONTHS" hidden="1">"c1817"</definedName>
    <definedName name="IQ_PERCENT_CHANGE_EST_DPS_3MONTHS_THOM" hidden="1">"c5238"</definedName>
    <definedName name="IQ_PERCENT_CHANGE_EST_DPS_6MONTHS" hidden="1">"c1818"</definedName>
    <definedName name="IQ_PERCENT_CHANGE_EST_DPS_6MONTHS_THOM" hidden="1">"c5239"</definedName>
    <definedName name="IQ_PERCENT_CHANGE_EST_DPS_9MONTHS" hidden="1">"c1819"</definedName>
    <definedName name="IQ_PERCENT_CHANGE_EST_DPS_9MONTHS_THOM" hidden="1">"c5240"</definedName>
    <definedName name="IQ_PERCENT_CHANGE_EST_DPS_DAY" hidden="1">"c1814"</definedName>
    <definedName name="IQ_PERCENT_CHANGE_EST_DPS_DAY_THOM" hidden="1">"c5236"</definedName>
    <definedName name="IQ_PERCENT_CHANGE_EST_DPS_MONTH" hidden="1">"c1816"</definedName>
    <definedName name="IQ_PERCENT_CHANGE_EST_DPS_MONTH_THOM" hidden="1">"c5237"</definedName>
    <definedName name="IQ_PERCENT_CHANGE_EST_DPS_WEEK" hidden="1">"c1815"</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THOM" hidden="1">"c5207"</definedName>
    <definedName name="IQ_PERCENT_CHANGE_EST_FFO_SHARE_12MONTHS" hidden="1">"c1828"</definedName>
    <definedName name="IQ_PERCENT_CHANGE_EST_FFO_SHARE_12MONTHS_THOM" hidden="1">"c5248"</definedName>
    <definedName name="IQ_PERCENT_CHANGE_EST_FFO_SHARE_18MONTHS" hidden="1">"c1829"</definedName>
    <definedName name="IQ_PERCENT_CHANGE_EST_FFO_SHARE_18MONTHS_THOM" hidden="1">"c5249"</definedName>
    <definedName name="IQ_PERCENT_CHANGE_EST_FFO_SHARE_3MONTHS" hidden="1">"c1825"</definedName>
    <definedName name="IQ_PERCENT_CHANGE_EST_FFO_SHARE_3MONTHS_THOM" hidden="1">"c5245"</definedName>
    <definedName name="IQ_PERCENT_CHANGE_EST_FFO_SHARE_6MONTHS" hidden="1">"c1826"</definedName>
    <definedName name="IQ_PERCENT_CHANGE_EST_FFO_SHARE_6MONTHS_THOM" hidden="1">"c5246"</definedName>
    <definedName name="IQ_PERCENT_CHANGE_EST_FFO_SHARE_9MONTHS" hidden="1">"c1827"</definedName>
    <definedName name="IQ_PERCENT_CHANGE_EST_FFO_SHARE_9MONTHS_THOM" hidden="1">"c5247"</definedName>
    <definedName name="IQ_PERCENT_CHANGE_EST_FFO_SHARE_DAY" hidden="1">"c1822"</definedName>
    <definedName name="IQ_PERCENT_CHANGE_EST_FFO_SHARE_DAY_THOM" hidden="1">"c5243"</definedName>
    <definedName name="IQ_PERCENT_CHANGE_EST_FFO_SHARE_MONTH" hidden="1">"c1824"</definedName>
    <definedName name="IQ_PERCENT_CHANGE_EST_FFO_SHARE_MONTH_THOM" hidden="1">"c5244"</definedName>
    <definedName name="IQ_PERCENT_CHANGE_EST_FFO_SHARE_WEEK" hidden="1">"c1823"</definedName>
    <definedName name="IQ_PERCENT_CHANGE_EST_FFO_SHARE_WEEK_THOM" hidden="1">"c5274"</definedName>
    <definedName name="IQ_PERCENT_CHANGE_EST_PRICE_TARGET_12MONTHS" hidden="1">"c1844"</definedName>
    <definedName name="IQ_PERCENT_CHANGE_EST_PRICE_TARGET_12MONTHS_CIQ" hidden="1">"c3783"</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THOM" hidden="1">"c5215"</definedName>
    <definedName name="IQ_PERCENT_INSURED_FDIC" hidden="1">"c6374"</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"c2121"</definedName>
    <definedName name="IQ_POSTPAID_SUBS" hidden="1">"c2118"</definedName>
    <definedName name="IQ_POTENTIAL_UPSIDE" hidden="1">"c1855"</definedName>
    <definedName name="IQ_POTENTIAL_UPSIDE_CIQ" hidden="1">"c3799"</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THOM" hidden="1">"c5305"</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FDIC" hidden="1">"c6349"</definedName>
    <definedName name="IQ_PREFERRED_LIST" hidden="1">"c13506"</definedName>
    <definedName name="IQ_PREMISES_EQUIPMENT_FDIC" hidden="1">"c6577"</definedName>
    <definedName name="IQ_PREMISES_FIXED_ASSETS_CAP_LEASES_FFIEC" hidden="1">"c12830"</definedName>
    <definedName name="IQ_PREMIUM_INSURANCE_CREDIT_FFIEC" hidden="1">"c13070"</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DET_EST" hidden="1">"c12055"</definedName>
    <definedName name="IQ_PRETAX_INC_DET_EST_CURRENCY" hidden="1">"c12462"</definedName>
    <definedName name="IQ_PRETAX_INC_DET_EST_CURRENCY_THOM" hidden="1">"c12483"</definedName>
    <definedName name="IQ_PRETAX_INC_DET_EST_DATE" hidden="1">"c12208"</definedName>
    <definedName name="IQ_PRETAX_INC_DET_EST_DATE_THOM" hidden="1">"c12234"</definedName>
    <definedName name="IQ_PRETAX_INC_DET_EST_INCL" hidden="1">"c12345"</definedName>
    <definedName name="IQ_PRETAX_INC_DET_EST_INCL_THOM" hidden="1">"c12366"</definedName>
    <definedName name="IQ_PRETAX_INC_DET_EST_ORIGIN" hidden="1">"c12771"</definedName>
    <definedName name="IQ_PRETAX_INC_DET_EST_ORIGIN_THOM" hidden="1">"c12604"</definedName>
    <definedName name="IQ_PRETAX_INC_DET_EST_THOM" hidden="1">"c12084"</definedName>
    <definedName name="IQ_PRETAX_INC_EST" hidden="1">"c1695"</definedName>
    <definedName name="IQ_PRETAX_INC_EST_THOM" hidden="1">"c5119"</definedName>
    <definedName name="IQ_PRETAX_INC_HIGH_EST" hidden="1">"c1697"</definedName>
    <definedName name="IQ_PRETAX_INC_HIGH_EST_THOM" hidden="1">"c5121"</definedName>
    <definedName name="IQ_PRETAX_INC_LOW_EST" hidden="1">"c1698"</definedName>
    <definedName name="IQ_PRETAX_INC_LOW_EST_THOM" hidden="1">"c5122"</definedName>
    <definedName name="IQ_PRETAX_INC_MEDIAN_EST" hidden="1">"c1696"</definedName>
    <definedName name="IQ_PRETAX_INC_MEDIAN_EST_THOM" hidden="1">"c5120"</definedName>
    <definedName name="IQ_PRETAX_INC_NUM_EST" hidden="1">"c1699"</definedName>
    <definedName name="IQ_PRETAX_INC_NUM_EST_THOM" hidden="1">"c5123"</definedName>
    <definedName name="IQ_PRETAX_INC_STDDEV_EST" hidden="1">"c1700"</definedName>
    <definedName name="IQ_PRETAX_INC_STDDEV_EST_THOM" hidden="1">"c5124"</definedName>
    <definedName name="IQ_PRETAX_OPERATING_INC_AVG_ASSETS_FFIEC" hidden="1">"c13365"</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EV_MONTHLY_FACTOR" hidden="1">"c8973"</definedName>
    <definedName name="IQ_PREV_MONTHLY_FACTOR_DATE" hidden="1">"c8974"</definedName>
    <definedName name="IQ_PRICE_CFPS_FWD" hidden="1">"c2237"</definedName>
    <definedName name="IQ_PRICE_CFPS_FWD_THOM" hidden="1">"c4060"</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 hidden="1">"c5486"</definedName>
    <definedName name="IQ_PRICE_TARGET_BOTTOM_UP_CIQ" hidden="1">"c12023"</definedName>
    <definedName name="IQ_PRICE_TARGET_CIQ" hidden="1">"c3613"</definedName>
    <definedName name="IQ_PRICE_TARGET_THOM" hidden="1">"c3649"</definedName>
    <definedName name="IQ_PRICE_VOLATILITY_EST" hidden="1">"c4492"</definedName>
    <definedName name="IQ_PRICE_VOLATILITY_HIGH" hidden="1">"c4493"</definedName>
    <definedName name="IQ_PRICE_VOLATILITY_LOW" hidden="1">"c4494"</definedName>
    <definedName name="IQ_PRICE_VOLATILITY_MEDIAN" hidden="1">"c4495"</definedName>
    <definedName name="IQ_PRICE_VOLATILITY_NUM" hidden="1">"c4496"</definedName>
    <definedName name="IQ_PRICE_VOLATILITY_STDDEV" hidden="1">"c4497"</definedName>
    <definedName name="IQ_PRICEDATE" hidden="1">"c1069"</definedName>
    <definedName name="IQ_PRICING_DATE" hidden="1">"c1613"</definedName>
    <definedName name="IQ_PRIMARY_EPS_TYPE" hidden="1">"c4498"</definedName>
    <definedName name="IQ_PRIMARY_INDUSTRY" hidden="1">"c1070"</definedName>
    <definedName name="IQ_PRINCIPAL_AMT" hidden="1">"c2157"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ID" hidden="1">"c13755"</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ROVISION_LL_FFIEC" hidden="1">"c13019"</definedName>
    <definedName name="IQ_PROVISION_LOSSES_AVG_ASSETS_FFIEC" hidden="1">"c13362"</definedName>
    <definedName name="IQ_PROVISION_LOSSES_AVG_LOANS_FFIEC" hidden="1">"c13470"</definedName>
    <definedName name="IQ_PROVISION_LOSSES_NET_LOSSES_FFIEC" hidden="1">"c13471"</definedName>
    <definedName name="IQ_PTBV" hidden="1">"c1084"</definedName>
    <definedName name="IQ_PTBV_AVG" hidden="1">"c1085"</definedName>
    <definedName name="IQ_PURCHASE_FOREIGN_CURRENCIES_FDIC" hidden="1">"c6513"</definedName>
    <definedName name="IQ_PURCHASE_TREASURY_FFIEC" hidden="1">"c12966"</definedName>
    <definedName name="IQ_PURCHASED_CREDIT_RELS_SERVICING_ASSETS_FFIEC" hidden="1">"c12839"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DEPR_AMORT" hidden="1">"c8750"</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 hidden="1">"c13479"</definedName>
    <definedName name="IQ_RE_GAIN_LOSS_SALE_ASSETS" hidden="1">"c8751"</definedName>
    <definedName name="IQ_RE_INVEST_FDIC" hidden="1">"c6331"</definedName>
    <definedName name="IQ_RE_LOANS_1_4_GROSS_LOANS_FFIEC" hidden="1">"c13397"</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OVERIES_1_4_FAMILY_LOANS_FDIC" hidden="1">"c6707"</definedName>
    <definedName name="IQ_RECOVERIES_AUTO_LOANS_FDIC" hidden="1">"c6701"</definedName>
    <definedName name="IQ_RECOVERIES_AVG_LOANS_FFIEC" hidden="1">"c13476"</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EST" hidden="1">"c4499"</definedName>
    <definedName name="IQ_RECURRING_PROFIT_HIGH_EST" hidden="1">"c4501"</definedName>
    <definedName name="IQ_RECURRING_PROFIT_LOW_EST" hidden="1">"c4502"</definedName>
    <definedName name="IQ_RECURRING_PROFIT_MEDIAN_EST" hidden="1">"c4503"</definedName>
    <definedName name="IQ_RECURRING_PROFIT_NUM_EST" hidden="1">"c4504"</definedName>
    <definedName name="IQ_RECURRING_PROFIT_SHARE_ACT_OR_EST" hidden="1">"c4508"</definedName>
    <definedName name="IQ_RECURRING_PROFIT_SHARE_ACT_OR_EST_CIQ" hidden="1">"c5046"</definedName>
    <definedName name="IQ_RECURRING_PROFIT_SHARE_EST" hidden="1">"c4506"</definedName>
    <definedName name="IQ_RECURRING_PROFIT_SHARE_HIGH_EST" hidden="1">"c4510"</definedName>
    <definedName name="IQ_RECURRING_PROFIT_SHARE_LOW_EST" hidden="1">"c4511"</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LATED_PLANS_FDIC" hidden="1">"c6320"</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REV" hidden="1">"c1101"</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ACT_OR_EST_THOM" hidden="1">"c5310"</definedName>
    <definedName name="IQ_RETURN_ASSETS_BANK" hidden="1">"c1114"</definedName>
    <definedName name="IQ_RETURN_ASSETS_BROK" hidden="1">"c1115"</definedName>
    <definedName name="IQ_RETURN_ASSETS_DET_EST" hidden="1">"c12066"</definedName>
    <definedName name="IQ_RETURN_ASSETS_DET_EST_DATE" hidden="1">"c12219"</definedName>
    <definedName name="IQ_RETURN_ASSETS_DET_EST_DATE_THOM" hidden="1">"c12247"</definedName>
    <definedName name="IQ_RETURN_ASSETS_DET_EST_INCL" hidden="1">"c12356"</definedName>
    <definedName name="IQ_RETURN_ASSETS_DET_EST_INCL_THOM" hidden="1">"c12379"</definedName>
    <definedName name="IQ_RETURN_ASSETS_DET_EST_ORIGIN" hidden="1">"c12591"</definedName>
    <definedName name="IQ_RETURN_ASSETS_DET_EST_ORIGIN_THOM" hidden="1">"c12617"</definedName>
    <definedName name="IQ_RETURN_ASSETS_DET_EST_THOM" hidden="1">"c12097"</definedName>
    <definedName name="IQ_RETURN_ASSETS_EST" hidden="1">"c3529"</definedName>
    <definedName name="IQ_RETURN_ASSETS_EST_THOM" hidden="1">"c4034"</definedName>
    <definedName name="IQ_RETURN_ASSETS_FDIC" hidden="1">"c6730"</definedName>
    <definedName name="IQ_RETURN_ASSETS_FS" hidden="1">"c1116"</definedName>
    <definedName name="IQ_RETURN_ASSETS_HIGH_EST" hidden="1">"c3530"</definedName>
    <definedName name="IQ_RETURN_ASSETS_HIGH_EST_THOM" hidden="1">"c4036"</definedName>
    <definedName name="IQ_RETURN_ASSETS_LOW_EST" hidden="1">"c3531"</definedName>
    <definedName name="IQ_RETURN_ASSETS_LOW_EST_THOM" hidden="1">"c4037"</definedName>
    <definedName name="IQ_RETURN_ASSETS_MEDIAN_EST" hidden="1">"c3532"</definedName>
    <definedName name="IQ_RETURN_ASSETS_MEDIAN_EST_THOM" hidden="1">"c4035"</definedName>
    <definedName name="IQ_RETURN_ASSETS_NUM_EST" hidden="1">"c3527"</definedName>
    <definedName name="IQ_RETURN_ASSETS_NUM_EST_THOM" hidden="1">"c4038"</definedName>
    <definedName name="IQ_RETURN_ASSETS_STDDEV_EST" hidden="1">"c3528"</definedName>
    <definedName name="IQ_RETURN_ASSETS_STDDEV_EST_THOM" hidden="1">"c4039"</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ACT_OR_EST_THOM" hidden="1">"c5311"</definedName>
    <definedName name="IQ_RETURN_EQUITY_BANK" hidden="1">"c1119"</definedName>
    <definedName name="IQ_RETURN_EQUITY_BROK" hidden="1">"c1120"</definedName>
    <definedName name="IQ_RETURN_EQUITY_DET_EST" hidden="1">"c12067"</definedName>
    <definedName name="IQ_RETURN_EQUITY_DET_EST_DATE" hidden="1">"c12220"</definedName>
    <definedName name="IQ_RETURN_EQUITY_DET_EST_DATE_THOM" hidden="1">"c12248"</definedName>
    <definedName name="IQ_RETURN_EQUITY_DET_EST_INCL" hidden="1">"c12357"</definedName>
    <definedName name="IQ_RETURN_EQUITY_DET_EST_INCL_THOM" hidden="1">"c12380"</definedName>
    <definedName name="IQ_RETURN_EQUITY_DET_EST_ORIGIN" hidden="1">"c12592"</definedName>
    <definedName name="IQ_RETURN_EQUITY_DET_EST_ORIGIN_THOM" hidden="1">"c12618"</definedName>
    <definedName name="IQ_RETURN_EQUITY_DET_EST_THOM" hidden="1">"c12098"</definedName>
    <definedName name="IQ_RETURN_EQUITY_EST" hidden="1">"c3535"</definedName>
    <definedName name="IQ_RETURN_EQUITY_EST_THOM" hidden="1">"c5479"</definedName>
    <definedName name="IQ_RETURN_EQUITY_FDIC" hidden="1">"c6732"</definedName>
    <definedName name="IQ_RETURN_EQUITY_FS" hidden="1">"c1121"</definedName>
    <definedName name="IQ_RETURN_EQUITY_HIGH_EST" hidden="1">"c3536"</definedName>
    <definedName name="IQ_RETURN_EQUITY_HIGH_EST_THOM" hidden="1">"c5283"</definedName>
    <definedName name="IQ_RETURN_EQUITY_LOW_EST" hidden="1">"c3537"</definedName>
    <definedName name="IQ_RETURN_EQUITY_LOW_EST_THOM" hidden="1">"c5284"</definedName>
    <definedName name="IQ_RETURN_EQUITY_MEDIAN_EST" hidden="1">"c3538"</definedName>
    <definedName name="IQ_RETURN_EQUITY_MEDIAN_EST_THOM" hidden="1">"c5282"</definedName>
    <definedName name="IQ_RETURN_EQUITY_NUM_EST" hidden="1">"c3533"</definedName>
    <definedName name="IQ_RETURN_EQUITY_NUM_EST_THOM" hidden="1">"c5285"</definedName>
    <definedName name="IQ_RETURN_EQUITY_STDDEV_EST" hidden="1">"c3534"</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DET_EST" hidden="1">"c12065"</definedName>
    <definedName name="IQ_REV_DET_EST_CURRENCY" hidden="1">"c12472"</definedName>
    <definedName name="IQ_REV_DET_EST_CURRENCY_THOM" hidden="1">"c12495"</definedName>
    <definedName name="IQ_REV_DET_EST_DATE" hidden="1">"c12218"</definedName>
    <definedName name="IQ_REV_DET_EST_DATE_THOM" hidden="1">"c12246"</definedName>
    <definedName name="IQ_REV_DET_EST_INCL" hidden="1">"c12355"</definedName>
    <definedName name="IQ_REV_DET_EST_INCL_THOM" hidden="1">"c12378"</definedName>
    <definedName name="IQ_REV_DET_EST_ORIGIN" hidden="1">"c12590"</definedName>
    <definedName name="IQ_REV_DET_EST_ORIGIN_THOM" hidden="1">"c12616"</definedName>
    <definedName name="IQ_REV_DET_EST_THOM" hidden="1">"c12096"</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THOM" hidden="1">"c3657"</definedName>
    <definedName name="IQ_REV_UTI" hidden="1">"c1125"</definedName>
    <definedName name="IQ_REVALUATION_GAINS_DERIVATIVE_DOM_FFIEC" hidden="1">"c12828"</definedName>
    <definedName name="IQ_REVALUATION_GAINS_DERIVATIVE_FOREIGN_FFIEC" hidden="1">"c12829"</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ACT_OR_EST_CIQ" hidden="1">"c5059"</definedName>
    <definedName name="IQ_REVENUE_ACT_OR_EST_THOM" hidden="1">"c5299"</definedName>
    <definedName name="IQ_REVENUE_BEFORE_LL_FFIEC" hidden="1">"c13018"</definedName>
    <definedName name="IQ_REVENUE_EST" hidden="1">"c1126"</definedName>
    <definedName name="IQ_REVENUE_EST_BOTTOM_UP" hidden="1">"c5488"</definedName>
    <definedName name="IQ_REVENUE_EST_BOTTOM_UP_CIQ" hidden="1">"c12025"</definedName>
    <definedName name="IQ_REVENUE_EST_CIQ" hidden="1">"c3616"</definedName>
    <definedName name="IQ_REVENUE_EST_THOM" hidden="1">"c3652"</definedName>
    <definedName name="IQ_REVENUE_HIGH_EST" hidden="1">"c1127"</definedName>
    <definedName name="IQ_REVENUE_HIGH_EST_CIQ" hidden="1">"c3618"</definedName>
    <definedName name="IQ_REVENUE_HIGH_EST_THOM" hidden="1">"c3654"</definedName>
    <definedName name="IQ_REVENUE_LOW_EST" hidden="1">"c1128"</definedName>
    <definedName name="IQ_REVENUE_LOW_EST_CIQ" hidden="1">"c3619"</definedName>
    <definedName name="IQ_REVENUE_LOW_EST_THOM" hidden="1">"c3655"</definedName>
    <definedName name="IQ_REVENUE_MEDIAN_EST" hidden="1">"c1662"</definedName>
    <definedName name="IQ_REVENUE_MEDIAN_EST_CIQ" hidden="1">"c3617"</definedName>
    <definedName name="IQ_REVENUE_MEDIAN_EST_THOM" hidden="1">"c3653"</definedName>
    <definedName name="IQ_REVENUE_NUM_EST" hidden="1">"c1129"</definedName>
    <definedName name="IQ_REVENUE_NUM_EST_CIQ" hidden="1">"c3620"</definedName>
    <definedName name="IQ_REVENUE_NUM_EST_THOM" hidden="1">"c3656"</definedName>
    <definedName name="IQ_REVISION_DATE_" hidden="1">39996.5952546296</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ISK_ADJ_BANK_ASSETS" hidden="1">"c2670"</definedName>
    <definedName name="IQ_RISK_WEIGHTED_ASSETS_FDIC" hidden="1">"c6370"</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Y" hidden="1">"c1130"</definedName>
    <definedName name="IQ_SALARY_FDIC" hidden="1">"c6576"</definedName>
    <definedName name="IQ_SALE_COMMON_GROSS_FFIEC" hidden="1">"c12963"</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ARMLAND_NET_CHARGE_OFFS_FDIC" hidden="1">"c6631"</definedName>
    <definedName name="IQ_SECURED_FARMLAND_RECOVERIES_FDIC" hidden="1">"c6612"</definedName>
    <definedName name="IQ_SECURED_MULTI_RES_LL_REC_DOM_FFIEC" hidden="1">"c12905"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HELD_MATURITY_FFIEC" hidden="1">"c12777"</definedName>
    <definedName name="IQ_SECURITIES_ISSUED_STATES_FDIC" hidden="1">"c6300"</definedName>
    <definedName name="IQ_SECURITIES_ISSUED_US_FFIEC" hidden="1">"c12781"</definedName>
    <definedName name="IQ_SECURITIES_LENT_FDIC" hidden="1">"c6532"</definedName>
    <definedName name="IQ_SECURITIES_LENT_FFIEC" hidden="1">"c13255"</definedName>
    <definedName name="IQ_SECURITIES_QUARTERLY_AVG_FFIEC" hidden="1">"c13079"</definedName>
    <definedName name="IQ_SECURITIES_UNDERWRITING_FDIC" hidden="1">"c6529"</definedName>
    <definedName name="IQ_SECURITIES_UNDERWRITING_UNUSED_FFIEC" hidden="1">"c13247"</definedName>
    <definedName name="IQ_SECURITIZATION_INC_OPERATING_INC_FFIEC" hidden="1">"c13390"</definedName>
    <definedName name="IQ_SECURITIZATION_INCOME_FFIEC" hidden="1">"c13012"</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DOL" hidden="1">"c12042"</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FDIC" hidden="1">"c6572"</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_REC_DET_EST" hidden="1">"c12069"</definedName>
    <definedName name="IQ_STAND_REC_DET_EST_DATE" hidden="1">"c12222"</definedName>
    <definedName name="IQ_STAND_REC_DET_EST_DATE_THOM" hidden="1">"c12250"</definedName>
    <definedName name="IQ_STAND_REC_DET_EST_ORIGIN" hidden="1">"c12594"</definedName>
    <definedName name="IQ_STAND_REC_DET_EST_ORIGIN_THOM" hidden="1">"c12620"</definedName>
    <definedName name="IQ_STAND_REC_DET_EST_THOM" hidden="1">"c12100"</definedName>
    <definedName name="IQ_STAND_REC_NUM_DET_EST" hidden="1">"c12068"</definedName>
    <definedName name="IQ_STAND_REC_NUM_DET_EST_DATE" hidden="1">"c12221"</definedName>
    <definedName name="IQ_STAND_REC_NUM_DET_EST_DATE_THOM" hidden="1">"c12249"</definedName>
    <definedName name="IQ_STAND_REC_NUM_DET_EST_ORIGIN" hidden="1">"c12593"</definedName>
    <definedName name="IQ_STAND_REC_NUM_DET_EST_ORIGIN_THOM" hidden="1">"c12619"</definedName>
    <definedName name="IQ_STAND_REC_NUM_DET_EST_THOM" hidden="1">"c12099"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XPLORE_DRILL" hidden="1">"c13851"</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FIEC" hidden="1">"c12867"</definedName>
    <definedName name="IQ_SUB_NOTES_PAYABLE_UNCONSOLIDATED_TRUSTS_FFIEC" hidden="1">"c12868"</definedName>
    <definedName name="IQ_SUPPLIES_FFIEC" hidden="1">"c13050"</definedName>
    <definedName name="IQ_SURPLUS_FDIC" hidden="1">"c6351"</definedName>
    <definedName name="IQ_SURPLUS_FFIEC" hidden="1">"c12877"</definedName>
    <definedName name="IQ_SVA" hidden="1">"c1214"</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DET_EST" hidden="1">"c12070"</definedName>
    <definedName name="IQ_TARGET_PRICE_DET_EST_CURRENCY" hidden="1">"c12475"</definedName>
    <definedName name="IQ_TARGET_PRICE_DET_EST_CURRENCY_THOM" hidden="1">"c12498"</definedName>
    <definedName name="IQ_TARGET_PRICE_DET_EST_DATE" hidden="1">"c12223"</definedName>
    <definedName name="IQ_TARGET_PRICE_DET_EST_DATE_THOM" hidden="1">"c12251"</definedName>
    <definedName name="IQ_TARGET_PRICE_DET_EST_INCL" hidden="1">"c12358"</definedName>
    <definedName name="IQ_TARGET_PRICE_DET_EST_INCL_THOM" hidden="1">"c12381"</definedName>
    <definedName name="IQ_TARGET_PRICE_DET_EST_ORIGIN" hidden="1">"c12729"</definedName>
    <definedName name="IQ_TARGET_PRICE_DET_EST_ORIGIN_THOM" hidden="1">"c12621"</definedName>
    <definedName name="IQ_TARGET_PRICE_DET_EST_THOM" hidden="1">"c12101"</definedName>
    <definedName name="IQ_TARGET_PRICE_NUM" hidden="1">"c1653"</definedName>
    <definedName name="IQ_TARGET_PRICE_NUM_CIQ" hidden="1">"c4661"</definedName>
    <definedName name="IQ_TARGET_PRICE_NUM_THOM" hidden="1">"c5098"</definedName>
    <definedName name="IQ_TARGET_PRICE_STDDEV" hidden="1">"c1654"</definedName>
    <definedName name="IQ_TARGET_PRICE_STDDEV_CIQ" hidden="1">"c4662"</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ELECOM_FFIEC" hidden="1">"c13057"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DET_EST_CURRENCY_THOM" hidden="1">"c12499"</definedName>
    <definedName name="IQ_TEV_DET_EST_DATE_THOM" hidden="1">"c12252"</definedName>
    <definedName name="IQ_TEV_DET_EST_INCL_THOM" hidden="1">"c12382"</definedName>
    <definedName name="IQ_TEV_DET_EST_ORIGIN_THOM" hidden="1">"c12709"</definedName>
    <definedName name="IQ_TEV_DET_EST_THOM" hidden="1">"c12102"</definedName>
    <definedName name="IQ_TEV_EBIT" hidden="1">"c1220"</definedName>
    <definedName name="IQ_TEV_EBIT_AVG" hidden="1">"c1221"</definedName>
    <definedName name="IQ_TEV_EBIT_FWD" hidden="1">"c2238"</definedName>
    <definedName name="IQ_TEV_EBIT_FWD_THOM" hidden="1">"c4061"</definedName>
    <definedName name="IQ_TEV_EBITDA" hidden="1">"c1222"</definedName>
    <definedName name="IQ_TEV_EBITDA_AVG" hidden="1">"c1223"</definedName>
    <definedName name="IQ_TEV_EBITDA_FWD" hidden="1">"c1224"</definedName>
    <definedName name="IQ_TEV_EBITDA_FWD_CIQ" hidden="1">"c4043"</definedName>
    <definedName name="IQ_TEV_EBITDA_FWD_THOM" hidden="1">"c4057"</definedName>
    <definedName name="IQ_TEV_EMPLOYEE_AVG" hidden="1">"c1225"</definedName>
    <definedName name="IQ_TEV_EST" hidden="1">"c4526"</definedName>
    <definedName name="IQ_TEV_EST_THOM" hidden="1">"c5529"</definedName>
    <definedName name="IQ_TEV_HIGH_EST" hidden="1">"c4527"</definedName>
    <definedName name="IQ_TEV_HIGH_EST_THOM" hidden="1">"c5530"</definedName>
    <definedName name="IQ_TEV_LOW_EST" hidden="1">"c4528"</definedName>
    <definedName name="IQ_TEV_LOW_EST_THOM" hidden="1">"c5531"</definedName>
    <definedName name="IQ_TEV_MEDIAN_EST" hidden="1">"c4529"</definedName>
    <definedName name="IQ_TEV_MEDIAN_EST_THOM" hidden="1">"c5532"</definedName>
    <definedName name="IQ_TEV_NUM_EST" hidden="1">"c4530"</definedName>
    <definedName name="IQ_TEV_NUM_EST_THOM" hidden="1">"c5533"</definedName>
    <definedName name="IQ_TEV_STDDEV_EST" hidden="1">"c4531"</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THOM" hidden="1">"c4058"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DIC" hidden="1">"c6746"</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100K_OTHER_INSTITUTIONS_FFIEC" hidden="1">"c12953"</definedName>
    <definedName name="IQ_TIME_DEPOSITS_LESS_100K_TOT_DEPOSITS_FFIEC" hidden="1">"c13907"</definedName>
    <definedName name="IQ_TIME_DEPOSITS_LESS_THAN_100K_FDIC" hidden="1">"c6465"</definedName>
    <definedName name="IQ_TIME_DEPOSITS_MORE_100K_OTHER_INSTITUTIONS_FFIEC" hidden="1">"c12954"</definedName>
    <definedName name="IQ_TIME_DEPOSITS_MORE_100K_TOT_DEPOSITS_FFIEC" hidden="1">"c13906"</definedName>
    <definedName name="IQ_TIME_DEPOSITS_MORE_THAN_100K_FDIC" hidden="1">"c6470"</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DIC" hidden="1">"c6339"</definedName>
    <definedName name="IQ_TOTAL_ASSETS_FFIEC" hidden="1">"c12849"</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HIGH_EST" hidden="1">"c4534"</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MEDIAN_EST" hidden="1">"c4536"</definedName>
    <definedName name="IQ_TOTAL_DEBT_NON_CURRENT" hidden="1">"c6191"</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POSITS" hidden="1">"c1265"</definedName>
    <definedName name="IQ_TOTAL_DEPOSITS_FDIC" hidden="1">"c6342"</definedName>
    <definedName name="IQ_TOTAL_DEPOSITS_FFIEC" hidden="1">"c13623"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INT_EXPENSE_FFIEC" hidden="1">"c13000"</definedName>
    <definedName name="IQ_TOTAL_INT_INCOME_FFIEC" hidden="1">"c12989"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DIC" hidden="1">"c6348"</definedName>
    <definedName name="IQ_TOTAL_LIABILITIES_FFIEC" hidden="1">"c12873"</definedName>
    <definedName name="IQ_TOTAL_LL_REC_DOM_FFIEC" hidden="1">"c12917"</definedName>
    <definedName name="IQ_TOTAL_LL_REC_FFIEC" hidden="1">"c12898"</definedName>
    <definedName name="IQ_TOTAL_LOANS" hidden="1">"c5653"</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ISK_BASED_CAPITAL_FFIEC" hidden="1">"c13153"</definedName>
    <definedName name="IQ_TOTAL_RISK_BASED_CAPITAL_RATIO_FDIC" hidden="1">"c6747"</definedName>
    <definedName name="IQ_TOTAL_RISK_BASED_CAPITAL_RATIO_FFIEC" hidden="1">"c13162"</definedName>
    <definedName name="IQ_TOTAL_RISK_WEIGHTED_ASSETS_FFIEC" hidden="1">"c13858"</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TRADING_ASSETS_FFIEC" hidden="1">"c12939"</definedName>
    <definedName name="IQ_TOTAL_TRADING_LIAB_DOM_FFIEC" hidden="1">"c12944"</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AIR_VALUE_TOT_FFIEC" hidden="1">"c13210"</definedName>
    <definedName name="IQ_TRADING_ASSETS_FDIC" hidden="1">"c6328"</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DIC" hidden="1">"c6344"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OPERATING_INC_FFIEC" hidden="1">"c13385"</definedName>
    <definedName name="IQ_TRADING_REVENUE_FFIEC" hidden="1">"c13004"</definedName>
    <definedName name="IQ_TRANS_ACCTS_TOT_DEPOSITS_FFIEC" hidden="1">"c13904"</definedName>
    <definedName name="IQ_TRANSACTION_ACCOUNTS_FDIC" hidden="1">"c6544"</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COMMITMENTS_COMMERCIAL_RE_UNUSED_FFIEC" hidden="1">"c13246"</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ADDRESS_LEASE_FIN_REC_FFIEC" hidden="1">"c13624"</definedName>
    <definedName name="IQ_US_AGENCY_OBLIG_FFIEC" hidden="1">"c12779"</definedName>
    <definedName name="IQ_US_AGENCY_OBLIG_TRADING_DOM_FFIEC" hidden="1">"c12919"</definedName>
    <definedName name="IQ_US_AGENCY_OBLIG_TRADING_FFIEC" hidden="1">"c12814"</definedName>
    <definedName name="IQ_US_AGENCY_OBLIGATIONS_AVAIL_SALE_FFIEC" hidden="1">"c12793"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INST_DUE_30_89_FFIEC" hidden="1">"c13268"</definedName>
    <definedName name="IQ_US_INST_DUE_90_FFIEC" hidden="1">"c13294"</definedName>
    <definedName name="IQ_US_INST_NON_ACCRUAL_FFIEC" hidden="1">"c13320"</definedName>
    <definedName name="IQ_US_SPONSORED_AGENCY_OBLIG_AVAIL_SALE_FFIEC" hidden="1">"c12794"</definedName>
    <definedName name="IQ_US_SPONSORED_AGENCY_OBLIG_FFIEC" hidden="1">"c12780"</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DIC" hidden="1">"c6298"</definedName>
    <definedName name="IQ_US_TREASURY_SECURITIES_FFIEC" hidden="1">"c12778"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IELD_FED_FUNDS_SOLD_FFIEC" hidden="1">"c13487"</definedName>
    <definedName name="IQ_YIELD_TRADING_ASSETS_FFIEC" hidden="1">"c13488"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S_DEMO">[23]Расчеты!$B$61</definedName>
    <definedName name="IS_PRO">[23]Расчеты!$B$5</definedName>
    <definedName name="İŞŞL" hidden="1">{"'Grafik Kontrol'!$A$1:$J$8"}</definedName>
    <definedName name="IV">#REF!</definedName>
    <definedName name="IVANA" hidden="1">{"'domaće količine'!$K$34:$P$47"}</definedName>
    <definedName name="ivor"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атр33">[4]Лист1!$I$23</definedName>
    <definedName name="j">#REF!</definedName>
    <definedName name="jad" hidden="1">{#N/A,"30% Success",TRUE,"Sales Forecast";#N/A,#N/A,TRUE,"Sheet2"}</definedName>
    <definedName name="james"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jfldjfs" hidden="1">{#N/A,#N/A,FALSE,"Aging Summary";#N/A,#N/A,FALSE,"Ratio Analysis";#N/A,#N/A,FALSE,"Test 120 Day Accts";#N/A,#N/A,FALSE,"Tickmarks"}</definedName>
    <definedName name="jghfl" hidden="1">{"Output-Min",#N/A,FALSE,"Output"}</definedName>
    <definedName name="jgjhg" hidden="1">#REF!</definedName>
    <definedName name="jgtkhgk">[0]!jgtkhgk</definedName>
    <definedName name="jgtyjutyyji">[0]!jgtyjutyyji</definedName>
    <definedName name="jhgfr" hidden="1">{"glc1",#N/A,FALSE,"GLC";"glc2",#N/A,FALSE,"GLC";"glc3",#N/A,FALSE,"GLC";"glc4",#N/A,FALSE,"GLC";"glc5",#N/A,FALSE,"GLC"}</definedName>
    <definedName name="jhgfyuio" hidden="1">{"glc1",#N/A,FALSE,"GLC";"glc2",#N/A,FALSE,"GLC";"glc3",#N/A,FALSE,"GLC";"glc4",#N/A,FALSE,"GLC";"glc5",#N/A,FALSE,"GLC"}</definedName>
    <definedName name="jhgrewqa" hidden="1">{"glc1",#N/A,FALSE,"GLC";"glc2",#N/A,FALSE,"GLC";"glc3",#N/A,FALSE,"GLC";"glc4",#N/A,FALSE,"GLC";"glc5",#N/A,FALSE,"GLC"}</definedName>
    <definedName name="joaquim" hidden="1">{#N/A,"100% Success",TRUE,"Sales Forecast";#N/A,#N/A,TRUE,"Sheet2"}</definedName>
    <definedName name="Jатр33">[4]Лист1!$J$23</definedName>
    <definedName name="K" hidden="1">{"'Grafik Kontrol'!$A$1:$J$8"}</definedName>
    <definedName name="k_5_10_str">[54]Analitics_Values!$F$3</definedName>
    <definedName name="k_50_60_str">[54]Analitics_Values!$F$4</definedName>
    <definedName name="k_70_80_str">[54]Analitics_Values!$F$5</definedName>
    <definedName name="K_CMR_84">#N/A</definedName>
    <definedName name="K_CMR_91">#N/A</definedName>
    <definedName name="K_INF_PL">#N/A</definedName>
    <definedName name="K_INF_TEK">#N/A</definedName>
    <definedName name="K_OB_84">#N/A</definedName>
    <definedName name="K_OB_91">#N/A</definedName>
    <definedName name="K_PR_84">#N/A</definedName>
    <definedName name="K_PR_91">#N/A</definedName>
    <definedName name="K_UD_PR">#N/A</definedName>
    <definedName name="kad_num">[55]Кадастр!$B$4:$B$1597</definedName>
    <definedName name="kb1_1__1__">'[12]Актив Л1'!$AM$8:$AX$8</definedName>
    <definedName name="kb15_0__2__">'[12]Актив Л1'!$AP$25:$AX$26</definedName>
    <definedName name="kb15_1__2__">'[12]Актив Л1'!$AG$25:$AO$26</definedName>
    <definedName name="kb2_1__1__">'[12]Актив Л1'!$J$10:$AF$10</definedName>
    <definedName name="kb22_1__2__">'[12]Актив Л1'!$AG$27:$AO$27</definedName>
    <definedName name="kb23_1__2__">'[12]Актив Л1'!$AG$28:$AO$29</definedName>
    <definedName name="kb24_1__2__">'[12]Актив Л1'!$AG$30:$AO$30</definedName>
    <definedName name="kb25_1__2__">'[12]Актив Л1'!$AG$31:$AO$32</definedName>
    <definedName name="kb26_1__2__">'[12]Актив Л1'!$AG$33:$AO$34</definedName>
    <definedName name="kb27_1__2__">'[12]Актив Л1'!$AG$35:$AO$36</definedName>
    <definedName name="kb29_1__2__">'[12]Актив Л1'!$AG$37:$AO$38</definedName>
    <definedName name="kb3_1__1__">'[12]Актив Л1'!$AM$10:$AX$10</definedName>
    <definedName name="kb30_1__2__">'[12]Актив Л1'!$AG$39:$AO$39</definedName>
    <definedName name="kb31_1__2__">'[12]Актив Л1'!$AG$40:$AO$41</definedName>
    <definedName name="kb32_1__2__">'[12]Актив Л1'!$AG$42:$AO$43</definedName>
    <definedName name="kb33_1__2__">'[12]Актив Л1'!$AG$44:$AO$44</definedName>
    <definedName name="kb34_1__2__">'[12]Актив Л1'!$AG$45:$AO$46</definedName>
    <definedName name="kb35_1__2__">'[12]Актив Л1'!$AG$47:$AO$47</definedName>
    <definedName name="kb36_1__2__">'[12]Актив Л1'!$AG$48:$AO$48</definedName>
    <definedName name="kb37_0__2__1">'[12]Актив Л1'!$A$49:$AB$49</definedName>
    <definedName name="kb37_1__2__1">'[12]Актив Л1'!$AG$49:$AO$49</definedName>
    <definedName name="kb37_2__2__1">'[12]Актив Л1'!$AP$49:$AX$49</definedName>
    <definedName name="kb4_1__1__">'[12]Актив Л1'!$A$12:$R$12</definedName>
    <definedName name="kb5_1__1__">'[12]Актив Л1'!$AM$11:$AR$12</definedName>
    <definedName name="kb6_1__1__">'[12]Актив Л1'!$T$12:$AC$12</definedName>
    <definedName name="kb7_1__1__">'[12]Актив Л1'!$AS$11:$AX$12</definedName>
    <definedName name="kbcn12">[0]!Weekday_count*[0]!Standard_Daily_Hours</definedName>
    <definedName name="kBNT" hidden="1">{"'РП (2)'!$A$5:$S$150"}</definedName>
    <definedName name="khj" hidden="1">{"IAS_ShortView_1",#N/A,FALSE,"IAS";"IAS_ShortView_2",#N/A,FALSE,"IAS";"IAS_ShortView_3",#N/A,FALSE,"IAS";"IAS_ShortView_4",#N/A,FALSE,"IAS";"IAS_ShortView_5",#N/A,FALSE,"IAS";"IAS_ShortView_6",#N/A,FALSE,"IAS";"IAS_ShortView_7",#N/A,FALSE,"IAS";"CFDir - Zoomed In",#N/A,FALSE,"CF DIR"}</definedName>
    <definedName name="KIE">#REF!</definedName>
    <definedName name="KIM">#REF!</definedName>
    <definedName name="KIMM">#REF!</definedName>
    <definedName name="kjhfg"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kjmnzxp" hidden="1">{"glc1",#N/A,FALSE,"GLC";"glc2",#N/A,FALSE,"GLC";"glc3",#N/A,FALSE,"GLC";"glc4",#N/A,FALSE,"GLC";"glc5",#N/A,FALSE,"GLC"}</definedName>
    <definedName name="kjuhkd" hidden="1">{"glc1",#N/A,FALSE,"GLC";"glc2",#N/A,FALSE,"GLC";"glc3",#N/A,FALSE,"GLC";"glc4",#N/A,FALSE,"GLC";"glc5",#N/A,FALSE,"GLC"}</definedName>
    <definedName name="kkk" hidden="1">{#N/A,#N/A,TRUE,"Буржуям"}</definedName>
    <definedName name="kkkkk" hidden="1">{"glc1",#N/A,FALSE,"GLC";"glc2",#N/A,FALSE,"GLC";"glc3",#N/A,FALSE,"GLC";"glc4",#N/A,FALSE,"GLC";"glc5",#N/A,FALSE,"GLC"}</definedName>
    <definedName name="Kod">#REF!</definedName>
    <definedName name="kotir_ak">#REF!</definedName>
    <definedName name="kotir_ob">#REF!</definedName>
    <definedName name="ktzuk" hidden="1">{#N/A,#N/A,FALSE,"Aging Summary";#N/A,#N/A,FALSE,"Ratio Analysis";#N/A,#N/A,FALSE,"Test 120 Day Accts";#N/A,#N/A,FALSE,"Tickmarks"}</definedName>
    <definedName name="kurs">[55]Исх_данные!$B$14</definedName>
    <definedName name="Kатр33">[4]Лист1!$K$23</definedName>
    <definedName name="l" hidden="1">{"ÜBER mit FW","THU",FALSE,"HORE KORR!";"ÜBERSICHT",#N/A,FALSE,"BUDGET 1997_98";"ÜBER mit FW",#N/A,FALSE,"IST KUM KORR!!";"ÜBERSICHT",#N/A,FALSE,"PLAN KUM"}</definedName>
    <definedName name="L3ф73">#REF!</definedName>
    <definedName name="L3ф75">#REF!</definedName>
    <definedName name="L3ф76">#REF!</definedName>
    <definedName name="L3ф79">#REF!</definedName>
    <definedName name="L3ф80">#REF!</definedName>
    <definedName name="LA">[28]Parametrs!$B$12:$C$12</definedName>
    <definedName name="Lang">[56]Groupings!$G$2</definedName>
    <definedName name="LANG_SELECTION_PROMPT">#REF!</definedName>
    <definedName name="Language">#REF!</definedName>
    <definedName name="LB">[4]Лист1!#REF!</definedName>
    <definedName name="LD">[22]Баланс95!#REF!</definedName>
    <definedName name="ldfgdfg" hidden="1">{"Area1",#N/A,FALSE,"OREWACC";"Area2",#N/A,FALSE,"OREWACC"}</definedName>
    <definedName name="LEASES_NUM">[23]Расчеты!$B$24</definedName>
    <definedName name="LeaseStatus">[28]Parametrs!$B$3:$G$3</definedName>
    <definedName name="Leasure">#REF!</definedName>
    <definedName name="LEVELS">#REF!</definedName>
    <definedName name="LEXAN">'[57]см. ЦЕНЫ '!$B$288</definedName>
    <definedName name="lfr" hidden="1">{"'интерфейс'!$J$31:$M$43"}</definedName>
    <definedName name="lg">[56]Список!#REF!</definedName>
    <definedName name="LGP_1">#REF!</definedName>
    <definedName name="LGP_CODE">#REF!</definedName>
    <definedName name="LGP_NAME">#REF!</definedName>
    <definedName name="LifeCycle">[28]Parametrs!$B$2:$D$2</definedName>
    <definedName name="limcount" hidden="1">1</definedName>
    <definedName name="LINK_TO_SENS">#REF!</definedName>
    <definedName name="List_Curr">[58]DropDownList!$D$1:$D$5</definedName>
    <definedName name="List_NewRef">[58]DropDownList!$G$1:$G$3</definedName>
    <definedName name="List_OpEx">[59]DropDownList!$A$1:$A$4</definedName>
    <definedName name="List_Org">#REF!</definedName>
    <definedName name="LIST_PERLEN">[23]Расчеты!$B$6</definedName>
    <definedName name="LIST_STARTMON">[23]Расчеты!$B$9</definedName>
    <definedName name="LIST_STARTYEAR">[23]Расчеты!$B$10</definedName>
    <definedName name="lki" hidden="1">{"glc1",#N/A,FALSE,"GLC";"glc2",#N/A,FALSE,"GLC";"glc3",#N/A,FALSE,"GLC";"glc4",#N/A,FALSE,"GLC";"glc5",#N/A,FALSE,"GLC"}</definedName>
    <definedName name="lkj" hidden="1">{#N/A,#N/A,FALSE,"Aging Summary";#N/A,#N/A,FALSE,"Ratio Analysis";#N/A,#N/A,FALSE,"Test 120 Day Accts";#N/A,#N/A,FALSE,"Tickmarks"}</definedName>
    <definedName name="lkjhk" hidden="1">{"IASTrail",#N/A,FALSE,"IAS"}</definedName>
    <definedName name="ll" hidden="1">{"ÜBERSICHT",#N/A,FALSE,"ABW KUM";"Kostenzoom",#N/A,FALSE,"ABW KUM";"ÜBERSICHT",#N/A,FALSE,"ABW HORE";"Kostenzoom",#N/A,FALSE,"ABW HORE"}</definedName>
    <definedName name="lll" hidden="1">{"DRUCK",#N/A,FALSE,"HOCHRECHNUNG KORR!!!!";"DRUCK",#N/A,FALSE,"BUDGET 1997_98";"DRUCK",#N/A,FALSE,"PL KUM";"DRUCK",#N/A,FALSE,"VJ KUM";"DRUCK",#N/A,FALSE,"IST KUM KORR!!!"}</definedName>
    <definedName name="llll" hidden="1">{"ÜBER mit FW","THU",FALSE,"HORE KORR!";"ÜBERSICHT",#N/A,FALSE,"BUDGET 1997_98";"ÜBER mit FW",#N/A,FALSE,"IST KUM KORR!!";"ÜBERSICHT",#N/A,FALSE,"PLAN KUM"}</definedName>
    <definedName name="LOANS_NUM">[23]Расчеты!$B$22</definedName>
    <definedName name="LONGITUDE">#REF!</definedName>
    <definedName name="lv">[56]Дебиторы!$B$4</definedName>
    <definedName name="Lв214">#REF!</definedName>
    <definedName name="Lф223">#REF!</definedName>
    <definedName name="Lф225">#REF!</definedName>
    <definedName name="Lф226">#REF!</definedName>
    <definedName name="Lф228">#REF!</definedName>
    <definedName name="Lф229">#REF!</definedName>
    <definedName name="Lф252">#REF!</definedName>
    <definedName name="Lф255">#REF!</definedName>
    <definedName name="Lф258">#REF!</definedName>
    <definedName name="Lф259">#REF!</definedName>
    <definedName name="Lф270">#REF!</definedName>
    <definedName name="Lф277">#REF!</definedName>
    <definedName name="Lф318">#REF!</definedName>
    <definedName name="Lф337">#REF!</definedName>
    <definedName name="Lф349">#REF!</definedName>
    <definedName name="Lф355">#REF!</definedName>
    <definedName name="Lф356">#REF!</definedName>
    <definedName name="Lф363">#REF!</definedName>
    <definedName name="Lф364">#REF!</definedName>
    <definedName name="Lф366">#REF!</definedName>
    <definedName name="Lф370">#REF!</definedName>
    <definedName name="Lф372">#REF!</definedName>
    <definedName name="Lф381">#REF!</definedName>
    <definedName name="Lф385">#REF!</definedName>
    <definedName name="Lф451">#REF!</definedName>
    <definedName name="Lф452">#REF!</definedName>
    <definedName name="Lф457">#REF!</definedName>
    <definedName name="Lф470">#REF!</definedName>
    <definedName name="Lф473">#REF!</definedName>
    <definedName name="Lф481">#REF!</definedName>
    <definedName name="Lф482">#REF!</definedName>
    <definedName name="Lф483">#REF!</definedName>
    <definedName name="Lф486">#REF!</definedName>
    <definedName name="M">[22]Баланс95!#REF!</definedName>
    <definedName name="market" hidden="1">{#N/A,"70% Success",FALSE,"Sales Forecast";#N/A,#N/A,FALSE,"Sheet2"}</definedName>
    <definedName name="market_supply">[28]Parametrs!$B$9:$C$9</definedName>
    <definedName name="MAX_DURATION">[23]Расчеты!$B$41</definedName>
    <definedName name="MAX_SENS_OFFSET">[23]Расчеты!$B$44</definedName>
    <definedName name="MEM_FIO">#REF!</definedName>
    <definedName name="MEM_ROLE">#REF!</definedName>
    <definedName name="MEM_SIGN">#REF!</definedName>
    <definedName name="Middle">#REF!</definedName>
    <definedName name="mik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Months">[51]Reference!$G$77:$G$88</definedName>
    <definedName name="MPCS">[22]Баланс95!#REF!</definedName>
    <definedName name="MS">[22]Баланс95!#REF!</definedName>
    <definedName name="Na">#REF!</definedName>
    <definedName name="name" hidden="1">{#N/A,#N/A,FALSE,"Aging Summary";#N/A,#N/A,FALSE,"Ratio Analysis";#N/A,#N/A,FALSE,"Test 120 Day Accts";#N/A,#N/A,FALSE,"Tickmarks"}</definedName>
    <definedName name="NB">[22]Баланс95!#REF!</definedName>
    <definedName name="NCS">[22]Баланс95!#REF!</definedName>
    <definedName name="NDS">#REF!</definedName>
    <definedName name="nekotir_ak">#REF!</definedName>
    <definedName name="nekotir_ob">#REF!</definedName>
    <definedName name="New_spaces">[21]Sensitivity!$I$35</definedName>
    <definedName name="nfyz" hidden="1">{#N/A,#N/A,TRUE,"Буржуям"}</definedName>
    <definedName name="Nhf">[60]НФИк!$A$17</definedName>
    <definedName name="nj" hidden="1">{"ÜBER mit FW","THU",FALSE,"HORE KORR!";"ÜBERSICHT",#N/A,FALSE,"BUDGET 1997_98";"ÜBER mit FW",#N/A,FALSE,"IST KUM KORR!!";"ÜBERSICHT",#N/A,FALSE,"PLAN KUM"}</definedName>
    <definedName name="NN" hidden="1">{"glcbs",#N/A,FALSE,"GLCBS";"glccsbs",#N/A,FALSE,"GLCCSBS";"glcis",#N/A,FALSE,"GLCIS";"glccsis",#N/A,FALSE,"GLCCSIS";"glcrat1",#N/A,FALSE,"GLC-ratios1"}</definedName>
    <definedName name="No.1">[61]Sum!$B$2</definedName>
    <definedName name="No.10">#REF!</definedName>
    <definedName name="No.11">#REF!</definedName>
    <definedName name="No.12">#REF!</definedName>
    <definedName name="No.13">#REF!</definedName>
    <definedName name="No.14">#REF!</definedName>
    <definedName name="No.15">#REF!</definedName>
    <definedName name="No.17">#REF!</definedName>
    <definedName name="No.18">[62]WorkCap!$B$2</definedName>
    <definedName name="No.2">[61]DCF!$B$9</definedName>
    <definedName name="No.22">'[41]HBS initial'!#REF!</definedName>
    <definedName name="No.23">'[41]HBS initial'!#REF!</definedName>
    <definedName name="No.24">'[41]HBS initial'!#REF!</definedName>
    <definedName name="No.25">'[41]HBS initial'!#REF!</definedName>
    <definedName name="No.26">'[41]HBS initial'!#REF!</definedName>
    <definedName name="No.28">'[41]HIS initial'!#REF!</definedName>
    <definedName name="No.29">'[41]HIS initial'!#REF!</definedName>
    <definedName name="No.3">#REF!</definedName>
    <definedName name="No.30">'[41]HIS initial'!#REF!</definedName>
    <definedName name="No.31">'[41]HIS initial'!#REF!</definedName>
    <definedName name="No.7">#REF!</definedName>
    <definedName name="No.8">#REF!</definedName>
    <definedName name="No.9">[63]WACC!$B$2</definedName>
    <definedName name="Nom_prosp">[38]F1_SPRAV!$B$3</definedName>
    <definedName name="NPR">#REF!</definedName>
    <definedName name="NPS">[22]Баланс95!#REF!</definedName>
    <definedName name="NPT">[22]Баланс95!#REF!</definedName>
    <definedName name="NPV">#REF!</definedName>
    <definedName name="NR">#REF!</definedName>
    <definedName name="NS">[22]Баланс95!#REF!</definedName>
    <definedName name="o" hidden="1">{"DRUCK",#N/A,FALSE,"HOCHRECHNUNG KORR!!!!";"DRUCK",#N/A,FALSE,"BUDGET 1997_98";"DRUCK",#N/A,FALSE,"PL KUM";"DRUCK",#N/A,FALSE,"VJ KUM";"DRUCK",#N/A,FALSE,"IST KUM KORR!!!"}</definedName>
    <definedName name="OBJ_AREA">#REF!</definedName>
    <definedName name="OBJ_NAME">#REF!</definedName>
    <definedName name="offer">1.15</definedName>
    <definedName name="OI" hidden="1">{"'Grafik Kontrol'!$A$1:$J$8"}</definedName>
    <definedName name="oil" hidden="1">{"Table A,pg 1",#N/A,FALSE,"Table A-Prov GUR";"Table A,pg 2",#N/A,FALSE,"Table A-Prov GUR"}</definedName>
    <definedName name="okliyedv" hidden="1">{"glc1",#N/A,FALSE,"GLC";"glc2",#N/A,FALSE,"GLC";"glc3",#N/A,FALSE,"GLC";"glc4",#N/A,FALSE,"GLC";"glc5",#N/A,FALSE,"GLC"}</definedName>
    <definedName name="old_kurs">[64]ДАННЫЕ!$C$17</definedName>
    <definedName name="OLE_LINK2_79">NA()</definedName>
    <definedName name="olga_f">#REF!</definedName>
    <definedName name="olkjui" hidden="1">{"glc1",#N/A,FALSE,"GLC";"glc2",#N/A,FALSE,"GLC";"glc3",#N/A,FALSE,"GLC";"glc4",#N/A,FALSE,"GLC";"glc5",#N/A,FALSE,"GLC"}</definedName>
    <definedName name="oo" hidden="1">{"ÜBERSICHT",#N/A,FALSE,"ABW KUM";"Kostenzoom",#N/A,FALSE,"ABW KUM";"ÜBERSICHT",#N/A,FALSE,"ABW HORE";"Kostenzoom",#N/A,FALSE,"ABW HORE"}</definedName>
    <definedName name="ooo" hidden="1">{"Ergebnis",#N/A,FALSE,"HORE 1997_01ST";"Steuern",#N/A,FALSE,"HORE 1997_01ST"}</definedName>
    <definedName name="oooo" hidden="1">{"DRUCK",#N/A,FALSE,"HOCHRECHNUNG KORR!!!!";"DRUCK",#N/A,FALSE,"BUDGET 1997_98";"DRUCK",#N/A,FALSE,"PL KUM";"DRUCK",#N/A,FALSE,"VJ KUM";"DRUCK",#N/A,FALSE,"IST KUM KORR!!!"}</definedName>
    <definedName name="ooooaoaaoa" hidden="1">{"glc1",#N/A,FALSE,"GLC";"glc2",#N/A,FALSE,"GLC";"glc3",#N/A,FALSE,"GLC";"glc4",#N/A,FALSE,"GLC";"glc5",#N/A,FALSE,"GLC"}</definedName>
    <definedName name="ooooo" hidden="1">{"ÜBER mit FW","THU",FALSE,"HORE KORR!";"ÜBERSICHT",#N/A,FALSE,"BUDGET 1997_98";"ÜBER mit FW",#N/A,FALSE,"IST KUM KORR!!";"ÜBERSICHT",#N/A,FALSE,"PLAN KUM"}</definedName>
    <definedName name="ooooooooooo" hidden="1">{"glc1",#N/A,FALSE,"GLC";"glc2",#N/A,FALSE,"GLC";"glc3",#N/A,FALSE,"GLC";"glc4",#N/A,FALSE,"GLC";"glc5",#N/A,FALSE,"GLC"}</definedName>
    <definedName name="OP">[22]Баланс95!#REF!</definedName>
    <definedName name="ORD_NN">#REF!</definedName>
    <definedName name="ORD_NN_VISIBLE">#REF!</definedName>
    <definedName name="Other_Account_From">#REF!</definedName>
    <definedName name="Other_Account_To">#REF!</definedName>
    <definedName name="Output_Directory">#REF!</definedName>
    <definedName name="p" hidden="1">{"DRUCK",#N/A,FALSE,"HOCHRECHNUNG KORR!!!!";"DRUCK",#N/A,FALSE,"BUDGET 1997_98";"DRUCK",#N/A,FALSE,"PL KUM";"DRUCK",#N/A,FALSE,"VJ KUM";"DRUCK",#N/A,FALSE,"IST KUM KORR!!!"}</definedName>
    <definedName name="P1_ESO_PROT" hidden="1">#REF!,#REF!,#REF!,#REF!,#REF!,#REF!,#REF!,#REF!</definedName>
    <definedName name="P1_EXPENSES" hidden="1">#REF!,#REF!,#REF!,#REF!,#REF!,#REF!,#REF!,#REF!,#REF!</definedName>
    <definedName name="P1_EXPENSES2" hidden="1">#REF!,#REF!,#REF!,#REF!,#REF!,#REF!,#REF!,#REF!,#REF!,#REF!,#REF!</definedName>
    <definedName name="P1_RANGE4" hidden="1">#REF!,#REF!,#REF!,#REF!,#REF!,#REF!,#REF!</definedName>
    <definedName name="P1_SBT_PROT" hidden="1">#REF!,#REF!,#REF!,#REF!,#REF!,#REF!,#REF!</definedName>
    <definedName name="P1_SCOPE_FLOAD" hidden="1">#REF!,#REF!,#REF!,#REF!,#REF!,#REF!</definedName>
    <definedName name="P1_SCOPE_FRML" hidden="1">#REF!,#REF!,#REF!,#REF!,#REF!,#REF!</definedName>
    <definedName name="P1_SET_PROT" hidden="1">#REF!,#REF!,#REF!,#REF!,#REF!,#REF!,#REF!</definedName>
    <definedName name="P1_SET_PRT" hidden="1">#REF!,#REF!,#REF!,#REF!,#REF!,#REF!,#REF!</definedName>
    <definedName name="P1_TOTAL" hidden="1">#REF!,#REF!,#REF!,#REF!,#REF!,#REF!,#REF!</definedName>
    <definedName name="P1_TOTAL1" hidden="1">#REF!,#REF!,#REF!,#REF!,#REF!,#REF!,#REF!</definedName>
    <definedName name="P2_RANGE4" hidden="1">#REF!,#REF!,#REF!,#REF!,#REF!,#REF!,#REF!</definedName>
    <definedName name="P2_TOTAL" hidden="1">#REF!,#REF!,#REF!,#REF!,#REF!,#REF!,#REF!</definedName>
    <definedName name="P2_TOTAL1" hidden="1">#REF!,#REF!,#REF!,#REF!,#REF!,#REF!,#REF!</definedName>
    <definedName name="P3_TOTAL" hidden="1">#REF!,#REF!,#REF!,#REF!,#REF!,#REF!,#REF!</definedName>
    <definedName name="P3_TOTAL1" hidden="1">#REF!,#REF!,#REF!,#REF!,#REF!,#REF!,#REF!</definedName>
    <definedName name="P4_TOTAL" hidden="1">#REF!,#REF!,#REF!,#REF!,#REF!,#REF!</definedName>
    <definedName name="P4_TOTAL1" hidden="1">#REF!,#REF!,#REF!,#REF!,#REF!,#REF!</definedName>
    <definedName name="P5_TOTAL" hidden="1">#REF!,#REF!,#REF!,#REF!,#REF!,#REF!,#REF!</definedName>
    <definedName name="P5_TOTAL1" hidden="1">#REF!,#REF!,#REF!,#REF!,#REF!,#REF!,#REF!</definedName>
    <definedName name="P6_TOTAL1" hidden="1">#REF!,#REF!,#REF!,#REF!,#REF!,#REF!,#REF!</definedName>
    <definedName name="PAC_MEC">#N/A</definedName>
    <definedName name="PART_CAPEX">#REF!</definedName>
    <definedName name="PART_FINANCE">#REF!</definedName>
    <definedName name="PART_GENEXP">#REF!</definedName>
    <definedName name="PART_PARAMETER">#REF!</definedName>
    <definedName name="PART_PERSONNEL">#REF!</definedName>
    <definedName name="PART_SALES">#REF!</definedName>
    <definedName name="PART_START">#REF!</definedName>
    <definedName name="PART_TAXES">#REF!</definedName>
    <definedName name="PBD_NAME">#REF!</definedName>
    <definedName name="pedro" hidden="1">{#N/A,"30% Success",TRUE,"Sales Forecast";#N/A,#N/A,TRUE,"Sheet2"}</definedName>
    <definedName name="Period_From">#REF!</definedName>
    <definedName name="PERIOD_LEN">[23]Расчеты!$B$7</definedName>
    <definedName name="Period_To">#REF!</definedName>
    <definedName name="Period1">[44]Настройка!$A$8</definedName>
    <definedName name="Period2">[65]Настройка!$A$11</definedName>
    <definedName name="PeriodLong">#REF!</definedName>
    <definedName name="PERS_COUNT_1">[23]Расчеты!$B$51</definedName>
    <definedName name="PERS_COUNT_2">[23]Расчеты!$B$52</definedName>
    <definedName name="PERS_COUNT_3">[23]Расчеты!$B$53</definedName>
    <definedName name="Pg1_Chrg_Totals">#N/A</definedName>
    <definedName name="Pg1_NChrg_Totals">#N/A</definedName>
    <definedName name="plan" hidden="1">[33]Plan!#REF!</definedName>
    <definedName name="plan1" hidden="1">[33]Plan!#REF!</definedName>
    <definedName name="PLMajeur" hidden="1">[33]Plan!#REF!</definedName>
    <definedName name="PlMineur" hidden="1">[33]Plan!#REF!</definedName>
    <definedName name="ploid" hidden="1">{"glc1",#N/A,FALSE,"GLC";"glc2",#N/A,FALSE,"GLC";"glc3",#N/A,FALSE,"GLC";"glc4",#N/A,FALSE,"GLC";"glc5",#N/A,FALSE,"GLC"}</definedName>
    <definedName name="ploki" hidden="1">{"glc1",#N/A,FALSE,"GLC";"glc2",#N/A,FALSE,"GLC";"glc3",#N/A,FALSE,"GLC";"glc4",#N/A,FALSE,"GLC";"glc5",#N/A,FALSE,"GLC"}</definedName>
    <definedName name="PN">#REF!</definedName>
    <definedName name="port" hidden="1">{#N/A,#N/A,FALSE,"DCF";#N/A,#N/A,FALSE,"WACC";#N/A,#N/A,FALSE,"Sales_EBIT";#N/A,#N/A,FALSE,"Capex_Depreciation";#N/A,#N/A,FALSE,"WC";#N/A,#N/A,FALSE,"Interest";#N/A,#N/A,FALSE,"Assumptions"}</definedName>
    <definedName name="PP" hidden="1">{"'Grafik Kontrol'!$A$1:$J$8"}</definedName>
    <definedName name="ppp" hidden="1">{"Ergebnis",#N/A,FALSE,"HORE 1997_01ST";"Steuern",#N/A,FALSE,"HORE 1997_01ST"}</definedName>
    <definedName name="pppp" hidden="1">{"DRUCK",#N/A,FALSE,"HOCHRECHNUNG KORR!!!!";"DRUCK",#N/A,FALSE,"BUDGET 1997_98";"DRUCK",#N/A,FALSE,"PL KUM";"DRUCK",#N/A,FALSE,"VJ KUM";"DRUCK",#N/A,FALSE,"IST KUM KORR!!!"}</definedName>
    <definedName name="ppppp" hidden="1">{"ÜBER mit FW","THU",FALSE,"HORE KORR!";"ÜBERSICHT",#N/A,FALSE,"BUDGET 1997_98";"ÜBER mit FW",#N/A,FALSE,"IST KUM KORR!!";"ÜBERSICHT",#N/A,FALSE,"PLAN KUM"}</definedName>
    <definedName name="pr">#REF!</definedName>
    <definedName name="pr_z1">#REF!</definedName>
    <definedName name="pr_z2">#REF!</definedName>
    <definedName name="pr_z3">#REF!</definedName>
    <definedName name="pr_z4">#REF!</definedName>
    <definedName name="price_1_p">[54]Analitics_Values!$D$9</definedName>
    <definedName name="price_2_k">[54]Analitics_Values!$D$8</definedName>
    <definedName name="price_2_p">[54]Analitics_Values!$D$10</definedName>
    <definedName name="price_3_p">[54]Analitics_Values!$D$11</definedName>
    <definedName name="Price_dynamics">[21]Sensitivity!$S$6</definedName>
    <definedName name="PRIME_TASS_Report">#REF!</definedName>
    <definedName name="Pring_Titles">'[56]#ССЫЛКА'!$A$1:$IV$16</definedName>
    <definedName name="PRINT">#REF!</definedName>
    <definedName name="_xlnm.Print_Area">#REF!</definedName>
    <definedName name="_xlnm.Print_Titles">#REF!</definedName>
    <definedName name="Print1">[66]Черновик!$A$1:$M$31</definedName>
    <definedName name="Print2">[66]Черновик!$A$32:$M$65</definedName>
    <definedName name="PRJ_DURATION">[23]Расчеты!$B$8</definedName>
    <definedName name="PRJ_NAME">#REF!</definedName>
    <definedName name="PRM">#REF!</definedName>
    <definedName name="PROD_1">#REF!</definedName>
    <definedName name="PROD_2">#REF!</definedName>
    <definedName name="PROD_3">#REF!</definedName>
    <definedName name="PROD_4">#REF!</definedName>
    <definedName name="PROD_5">#REF!</definedName>
    <definedName name="PROD_6">#REF!</definedName>
    <definedName name="PROD_7">#REF!</definedName>
    <definedName name="PROD_8">#REF!</definedName>
    <definedName name="PRODNUM_SELECTION">#REF!</definedName>
    <definedName name="PRODUCTS_NUM">[23]Расчеты!$B$13</definedName>
    <definedName name="PROFIT_TAX">#REF!</definedName>
    <definedName name="Profit_tax_lessee">'[67]Selling data'!$E$7</definedName>
    <definedName name="PRZ">#REF!</definedName>
    <definedName name="PSBV">[22]Баланс95!#REF!</definedName>
    <definedName name="PSI">[22]Баланс95!#REF!</definedName>
    <definedName name="PSR">#REF!</definedName>
    <definedName name="PSV">[22]Баланс95!#REF!</definedName>
    <definedName name="ptvkz" hidden="1">{"'Sheet1'!$A$1:$G$85"}</definedName>
    <definedName name="PUB_FileID" hidden="1">"L10003363.xls"</definedName>
    <definedName name="PUB_UserID" hidden="1">"MAYERX"</definedName>
    <definedName name="Purchase_price_end_user">'[67]Print Calc'!$E$23</definedName>
    <definedName name="PURPOSE">#REF!</definedName>
    <definedName name="PutHeader">[52]П!PutHeader</definedName>
    <definedName name="q" hidden="1">{"Inflation-BaseYear",#N/A,FALSE,"Inputs"}</definedName>
    <definedName name="qnty">[4]Лист1!#REF!</definedName>
    <definedName name="qq" hidden="1">{"DRUCK",#N/A,FALSE,"HOCHRECHNUNG KORR!!!!";"DRUCK",#N/A,FALSE,"BUDGET 1997_98";"DRUCK",#N/A,FALSE,"PL KUM";"DRUCK",#N/A,FALSE,"VJ KUM";"DRUCK",#N/A,FALSE,"IST KUM KORR!!!"}</definedName>
    <definedName name="qqq" hidden="1">{"Output-3Column",#N/A,FALSE,"Output"}</definedName>
    <definedName name="qqqq" hidden="1">{"NWN_Q1810",#N/A,FALSE,"Q1810_1.V";"NWN_Q1412",#N/A,FALSE,"Q1412_1"}</definedName>
    <definedName name="qqqqq" hidden="1">{"DRUCK",#N/A,FALSE,"HOCHRECHNUNG KORR!!!!";"DRUCK",#N/A,FALSE,"BUDGET 1997_98";"DRUCK",#N/A,FALSE,"PL KUM";"DRUCK",#N/A,FALSE,"VJ KUM";"DRUCK",#N/A,FALSE,"IST KUM KORR!!!"}</definedName>
    <definedName name="qqqqqq" hidden="1">{"Output-BaseYear",#N/A,FALSE,"Output"}</definedName>
    <definedName name="qqqqqq1" hidden="1">{"Output-BaseYear",#N/A,FALSE,"Output"}</definedName>
    <definedName name="qqqqqqqqqqqqqqqqqq" hidden="1">{"Area1",#N/A,FALSE,"OREWACC";"Area2",#N/A,FALSE,"OREWACC"}</definedName>
    <definedName name="QQQWQ" hidden="1">{"'Grafik Kontrol'!$A$1:$J$8"}</definedName>
    <definedName name="QRQER" hidden="1">{"'Grafik Kontrol'!$A$1:$J$8"}</definedName>
    <definedName name="qw" hidden="1">#REF!</definedName>
    <definedName name="QWEW" hidden="1">{"'Grafik Kontrol'!$A$1:$J$8"}</definedName>
    <definedName name="QWQW" hidden="1">{"'Grafik Kontrol'!$A$1:$J$8"}</definedName>
    <definedName name="RangeToPoke">#REF!</definedName>
    <definedName name="rasr">[68]разряд!$A$1:$B$53</definedName>
    <definedName name="rat">#REF!</definedName>
    <definedName name="rate">[69]Hotel!$D$9</definedName>
    <definedName name="rate_3">#REF!</definedName>
    <definedName name="Rate0">[44]Настройка!$B$15</definedName>
    <definedName name="Rate1">[44]Настройка!$B$16</definedName>
    <definedName name="Rate2">#REF!</definedName>
    <definedName name="rateapr">#REF!</definedName>
    <definedName name="ratejan">#REF!</definedName>
    <definedName name="RawData">#REF!</definedName>
    <definedName name="RBC">#REF!</definedName>
    <definedName name="redo" hidden="1">{#N/A,#N/A,FALSE,"ACQ_GRAPHS";#N/A,#N/A,FALSE,"T_1 GRAPHS";#N/A,#N/A,FALSE,"T_2 GRAPHS";#N/A,#N/A,FALSE,"COMB_GRAPHS"}</definedName>
    <definedName name="refTable_str1">#REF!</definedName>
    <definedName name="refTable_str2">#REF!</definedName>
    <definedName name="refTable_str3">#REF!</definedName>
    <definedName name="refTable_str4">#REF!</definedName>
    <definedName name="refTable_str5">#REF!</definedName>
    <definedName name="refTable_str6">#REF!</definedName>
    <definedName name="refTable_str7">#REF!</definedName>
    <definedName name="refTable_str8">#REF!</definedName>
    <definedName name="refTable_str9">#REF!</definedName>
    <definedName name="Relevant" hidden="1">{#N/A,#N/A,FALSE,"Summary";#N/A,#N/A,FALSE,"Program Scheme";#N/A,#N/A,FALSE,"Assumptions";#N/A,#N/A,FALSE,"Development Budget";#N/A,#N/A,FALSE,"Timing";#N/A,#N/A,FALSE,"Development Costs &amp; Revenues";#N/A,#N/A,FALSE,"Cash Flow to Debt &amp; Equity"}</definedName>
    <definedName name="RentRoll">#REF!</definedName>
    <definedName name="REPAYMENTS">[32]KEY!#REF!</definedName>
    <definedName name="report_date">[28]BaseTable!$F$1:$ES$1</definedName>
    <definedName name="rere" hidden="1">{"'Sheet1'!$A$1:$G$85"}</definedName>
    <definedName name="resid1">[70]Предпосылки!$B$85</definedName>
    <definedName name="resid2">[70]Предпосылки!$B$86</definedName>
    <definedName name="resid3">[70]Предпосылки!$B$87</definedName>
    <definedName name="Rest">#REF!</definedName>
    <definedName name="rethehtr">[0]!rethehtr</definedName>
    <definedName name="ReturnMain">[71]!ReturnMain</definedName>
    <definedName name="reutyuert">[0]!reutyuert</definedName>
    <definedName name="reutyuet">[0]!reutyuet</definedName>
    <definedName name="Revenue_Tax_Rate">#REF!</definedName>
    <definedName name="rfdesw" hidden="1">{"glc1",#N/A,FALSE,"GLC";"glc2",#N/A,FALSE,"GLC";"glc3",#N/A,FALSE,"GLC";"glc4",#N/A,FALSE,"GLC";"glc5",#N/A,FALSE,"GLC"}</definedName>
    <definedName name="rfdse" hidden="1">{"glc1",#N/A,FALSE,"GLC";"glc2",#N/A,FALSE,"GLC";"glc3",#N/A,FALSE,"GLC";"glc4",#N/A,FALSE,"GLC";"glc5",#N/A,FALSE,"GLC"}</definedName>
    <definedName name="RGd">"Диагр. 5"</definedName>
    <definedName name="rherjheher">[0]!rherjheher</definedName>
    <definedName name="rhjtrher">[0]!rhjtrher</definedName>
    <definedName name="rhjtrhetr">[0]!rhjtrhetr</definedName>
    <definedName name="rhwjrthe">[0]!rhwjrthe</definedName>
    <definedName name="RiskAfterRecalcMacro" hidden="1">""</definedName>
    <definedName name="RiskAfterSimMacro" hidden="1">""</definedName>
    <definedName name="riskATSTbaselineRequested" hidden="1">TRUE</definedName>
    <definedName name="riskATSTboxGraph" hidden="1">TRUE</definedName>
    <definedName name="riskATSTcomparisonGraph" hidden="1">TRUE</definedName>
    <definedName name="riskATSThistogramGraph" hidden="1">FALSE</definedName>
    <definedName name="riskATSToutputStatistic" hidden="1">4</definedName>
    <definedName name="riskATSTprintReport" hidden="1">FALSE</definedName>
    <definedName name="riskATSTreportsInActiveBook" hidden="1">FALSE</definedName>
    <definedName name="riskATSTreportsSelected" hidden="1">TRUE</definedName>
    <definedName name="riskATSTsequentialStress" hidden="1">TRUE</definedName>
    <definedName name="riskATSTsummaryReport" hidden="1">TRUE</definedName>
    <definedName name="RiskAutoStopPercChange">1.5</definedName>
    <definedName name="RiskBeforeRecalcMacro" hidden="1">""</definedName>
    <definedName name="RiskBeforeSimMacro" hidden="1">""</definedName>
    <definedName name="RiskCollectDistributionSamples" hidden="1">2</definedName>
    <definedName name="RiskExcelReportsGoInNewWorkbook">TRUE</definedName>
    <definedName name="RiskExcelReportsToGenerate">0</definedName>
    <definedName name="RiskFixedSeed" hidden="1">1</definedName>
    <definedName name="RiskGenerateExcelReportsAtEndOfSimulation">FALSE</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howRiskWindowAtEndOfSimulation">TRUE</definedName>
    <definedName name="RiskStandardRecalc" hidden="1">1</definedName>
    <definedName name="RiskTemplateSheetName">"myTemplate"</definedName>
    <definedName name="RiskUpdateDisplay" hidden="1">FALSE</definedName>
    <definedName name="RiskUseDifferentSeedForEachSim" hidden="1">FALSE</definedName>
    <definedName name="RiskUseFixedSeed" hidden="1">FALSE</definedName>
    <definedName name="RiskUseMultipleCPUs" hidden="1">TRUE</definedName>
    <definedName name="rob"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ouble3" hidden="1">#REF!</definedName>
    <definedName name="rouble5" hidden="1">#REF!</definedName>
    <definedName name="RPrub.rub.___________газ__">#REF!</definedName>
    <definedName name="RPrub.rub._Газ_ГПЗ">#REF!</definedName>
    <definedName name="RPrub.rub.ADD._AC_60C_им_">#REF!</definedName>
    <definedName name="RPrub.rub.ADD._C_150_от_">#REF!</definedName>
    <definedName name="RPrub.rub.ADD._DF_11">#REF!</definedName>
    <definedName name="RPrub.rub.ADD._LZ_4970_им_">#REF!</definedName>
    <definedName name="RPrub.rub.ADD._LZ_6662_им_">#REF!</definedName>
    <definedName name="RPrub.rub.ADD._LZ_7401_им_">#REF!</definedName>
    <definedName name="RPrub.rub.ADD._LZ_7401B_им_">#REF!</definedName>
    <definedName name="RPrub.rub.ADD._LZ_859_им_">#REF!</definedName>
    <definedName name="RPrub.rub.ADD._PMA_D_30__от_">#REF!</definedName>
    <definedName name="RPrub.rub.ADD._SAP_110_им_">#REF!</definedName>
    <definedName name="RPrub.rub.ADD._SAP_177_им_">#REF!</definedName>
    <definedName name="RPrub.rub.ADD._SAP_2055_им_">#REF!</definedName>
    <definedName name="RPrub.rub.ADD._SAP_2061_им_">#REF!</definedName>
    <definedName name="RPrub.rub.ADD._SAP_2076__им_">#REF!</definedName>
    <definedName name="RPrub.rub.ADD._XHV1_4__им_">#REF!</definedName>
    <definedName name="RPrub.rub.ADD._XHV1_5_2__им_">#REF!</definedName>
    <definedName name="RPrub.rub.ADD._АГИДОЛ_от_">#REF!</definedName>
    <definedName name="RPrub.rub.ADD._БMA_5_от_">#REF!</definedName>
    <definedName name="RPrub.rub.ADD.BNIINP_360_от_">#REF!</definedName>
    <definedName name="RPrub.rub.ADD.C_5A_от_">#REF!</definedName>
    <definedName name="RPrub.rub.ADD.DZ2_5_PDN_1595">#REF!</definedName>
    <definedName name="RPrub.rub.ADD.KHД._от_">#REF!</definedName>
    <definedName name="RPrub.rub.ADD.PMA_D_100__от_">#REF!</definedName>
    <definedName name="RPrub.rub.ADD.ВNIINP_354_от_">#REF!</definedName>
    <definedName name="RPrub.rub.ADD.ОЛОА_246_им_">#REF!</definedName>
    <definedName name="RPrub.rub.ADD.ЦИАТИМ_339_от_">#REF!</definedName>
    <definedName name="RPrub.rub.ADD_ШЕЛВИС_50_100_">#REF!</definedName>
    <definedName name="RPrub.rub.ANGLAMOL_6085_им_">#REF!</definedName>
    <definedName name="RPrub.rub.DZ2_5_Парафлоу_430">#REF!</definedName>
    <definedName name="RPrub.rub.HCK_1_от_">#REF!</definedName>
    <definedName name="RPrub.rub.M12Б">#REF!</definedName>
    <definedName name="RPrub.rub.MTBЕ">#REF!</definedName>
    <definedName name="RPrub.rub.Алкилбензин">#REF!</definedName>
    <definedName name="RPrub.rub.Бентол">#REF!</definedName>
    <definedName name="RPrub.rub.Бутан_25_10_W_">#REF!</definedName>
    <definedName name="RPrub.rub.Верещагино">#REF!</definedName>
    <definedName name="RPrub.rub.Газ._конденсат">#REF!</definedName>
    <definedName name="RPrub.rub.Гексановая_фракция">#REF!</definedName>
    <definedName name="RPrub.rub.ДЕТЕРСОЛ_от_">#REF!</definedName>
    <definedName name="RPrub.rub.Диз.топл._З_0.2_35__">#REF!</definedName>
    <definedName name="RPrub.rub.Диз.топл._Л_0.1_62__">#REF!</definedName>
    <definedName name="RPrub.rub.Дипроксамин_от_">#REF!</definedName>
    <definedName name="RPrub.rub.Изобутан">#REF!</definedName>
    <definedName name="RPrub.rub.изопентан">#REF!</definedName>
    <definedName name="RPrub.rub.Каменный_Лог">#REF!</definedName>
    <definedName name="RPrub.rub.Кунгур">#REF!</definedName>
    <definedName name="RPrub.rub.Мазут__100__">#REF!</definedName>
    <definedName name="RPrub.rub.Мазут__40__">#REF!</definedName>
    <definedName name="RPrub.rub.Мазут_зол.__100_2.0">#REF!</definedName>
    <definedName name="RPrub.rub.Мазут_зол.__100_3.5">#REF!</definedName>
    <definedName name="RPrub.rub.Мазут_зол._100_2.0">#REF!</definedName>
    <definedName name="RPrub.rub.Мазут_зол._40_2.0">#REF!</definedName>
    <definedName name="RPrub.rub.Мазут_м_з_100_2.0">#REF!</definedName>
    <definedName name="RPrub.rub.Мазут_м_з_100_3.5">#REF!</definedName>
    <definedName name="RPrub.rub.Мазут_м_з_40_2.0">#REF!</definedName>
    <definedName name="RPrub.rub.Мазут_м_з_40_3.5">#REF!</definedName>
    <definedName name="RPrub.rub.Метан">#REF!</definedName>
    <definedName name="RPrub.rub.Мотоалкилат">#REF!</definedName>
    <definedName name="RPrub.rub.Оса">#REF!</definedName>
    <definedName name="RPrub.rub.ПАО_4__им_">#REF!</definedName>
    <definedName name="RPrub.rub.ПАО_6_им_">#REF!</definedName>
    <definedName name="RPrub.rub.Парадин_им_">#REF!</definedName>
    <definedName name="RPrub.rub.Паранокс_2281">#REF!</definedName>
    <definedName name="RPrub.rub.Паратон_8900">#REF!</definedName>
    <definedName name="RPrub.rub.Парафин_Т1__">#REF!</definedName>
    <definedName name="RPrub.rub.Парафлоу_387">#REF!</definedName>
    <definedName name="RPrub.rub.пентан_амилен.фр.">#REF!</definedName>
    <definedName name="RPrub.rub.ПЛЕКСОЛ_им_">#REF!</definedName>
    <definedName name="RPrub.rub.ПМС_200A_от_">#REF!</definedName>
    <definedName name="RPrub.rub.Присадка_АФК_от_">#REF!</definedName>
    <definedName name="RPrub.rub.Присадки_SHELL">#REF!</definedName>
    <definedName name="RPrub.rub.Сепафлюкс3137_им_">#REF!</definedName>
    <definedName name="RPrub.rub.Сепафлюкс3153_им_">#REF!</definedName>
    <definedName name="RPrub.rub.Сургут__малосернистая_">#REF!</definedName>
    <definedName name="RPrub.rub.Сургут_Когалым">#REF!</definedName>
    <definedName name="RPrub.rub.Сургут_Лангепас">#REF!</definedName>
    <definedName name="RPrub.rub.Сухой_газ_25_10">#REF!</definedName>
    <definedName name="RPrub.rub.фетерол">#REF!</definedName>
    <definedName name="RPrub.rub.ХАЙТЕК_60_60_им_">#REF!</definedName>
    <definedName name="RPrub.rub.ХАЙТЕК_9420_им_">#REF!</definedName>
    <definedName name="RPrub.rub.ХАЙТЕК_E609_им_">#REF!</definedName>
    <definedName name="RPrub.rub.ХАЙТЕК_Е320_им_">#REF!</definedName>
    <definedName name="RPrub.rub.ШЕЛВИС_50_5__им_">#REF!</definedName>
    <definedName name="RPrub.rub.Эфирная_головка">#REF!</definedName>
    <definedName name="RPrub.р2.ВЕЛС_супер_ТУРБО">#REF!</definedName>
    <definedName name="RPrub.р2.Диз.топл._ДЗп_0.2">#REF!</definedName>
    <definedName name="RPrub.р2.Диз.топл._Л_0.2_62">#REF!</definedName>
    <definedName name="RPrub.р2.Диз.топл._Л_0.5_62">#REF!</definedName>
    <definedName name="RPrub.р2.М_8Г2K">#REF!</definedName>
    <definedName name="RPrub.р2.Мазут__100">#REF!</definedName>
    <definedName name="RPrub.р2.Мазут__100__экспорт_">#REF!</definedName>
    <definedName name="RPrub.р2.Мазут__40___экспорт_">#REF!</definedName>
    <definedName name="RPrub.р2.Мазут_40">#REF!</definedName>
    <definedName name="RPrub.р2.Мазут_зол.__100_2.0">#REF!</definedName>
    <definedName name="RPrub.р2.Мазут_зол.__100_3.5">#REF!</definedName>
    <definedName name="RPrub.р2.Мазут_м_з_100_3.5">#REF!</definedName>
    <definedName name="RPrub.р2.Мазут_м_з_40_3.5">#REF!</definedName>
    <definedName name="RPtn.tn.">#REF!</definedName>
    <definedName name="RPtn.tn.___________газ__">#REF!</definedName>
    <definedName name="RPtn.tn.________газ">#REF!</definedName>
    <definedName name="RPtn.tn.______сырье_на_переработку">#REF!</definedName>
    <definedName name="RPtn.tn._Газ_ГПЗ">#REF!</definedName>
    <definedName name="RPtn.tn.ADD._AC_60C_им_">#REF!</definedName>
    <definedName name="RPtn.tn.ADD._C_150_от_">#REF!</definedName>
    <definedName name="RPtn.tn.ADD._DF_11">#REF!</definedName>
    <definedName name="RPtn.tn.ADD._LZ_4970_им_">#REF!</definedName>
    <definedName name="RPtn.tn.ADD._LZ_6662_им_">#REF!</definedName>
    <definedName name="RPtn.tn.ADD._LZ_7401_им_">#REF!</definedName>
    <definedName name="RPtn.tn.ADD._LZ_7401B_им_">#REF!</definedName>
    <definedName name="RPtn.tn.ADD._LZ_859_им_">#REF!</definedName>
    <definedName name="RPtn.tn.ADD._PMA_D_30__от_">#REF!</definedName>
    <definedName name="RPtn.tn.ADD._SAP_110_им_">#REF!</definedName>
    <definedName name="RPtn.tn.ADD._SAP_177_им_">#REF!</definedName>
    <definedName name="RPtn.tn.ADD._SAP_2055_им_">#REF!</definedName>
    <definedName name="RPtn.tn.ADD._SAP_2061_им_">#REF!</definedName>
    <definedName name="RPtn.tn.ADD._SAP_2076__им_">#REF!</definedName>
    <definedName name="RPtn.tn.ADD._XHV1_4__им_">#REF!</definedName>
    <definedName name="RPtn.tn.ADD._XHV1_5_2__им_">#REF!</definedName>
    <definedName name="RPtn.tn.ADD._АГИДОЛ_от_">#REF!</definedName>
    <definedName name="RPtn.tn.ADD._БMA_5_от_">#REF!</definedName>
    <definedName name="RPtn.tn.ADD.BNIINP_360_от_">#REF!</definedName>
    <definedName name="RPtn.tn.ADD.C_5A_от_">#REF!</definedName>
    <definedName name="RPtn.tn.ADD.DZ2_5_PDN_1595">#REF!</definedName>
    <definedName name="RPtn.tn.ADD.KHД._от_">#REF!</definedName>
    <definedName name="RPtn.tn.ADD.PMA_D_100__от_">#REF!</definedName>
    <definedName name="RPtn.tn.ADD.ВNIINP_354_от_">#REF!</definedName>
    <definedName name="RPtn.tn.ADD.ОЛОА_246_им_">#REF!</definedName>
    <definedName name="RPtn.tn.ADD.ОЛОА_4373p_им_">#REF!</definedName>
    <definedName name="RPtn.tn.ADD.ЦИАТИМ_339_от_">#REF!</definedName>
    <definedName name="RPtn.tn.ADD_ШЕЛВИС_50_100_">#REF!</definedName>
    <definedName name="RPtn.tn.ANGLAMOL_6085_им_">#REF!</definedName>
    <definedName name="RPtn.tn.Cерная_кислота">#REF!</definedName>
    <definedName name="RPtn.tn.DZ2_5_Парафлоу_430">#REF!</definedName>
    <definedName name="RPtn.tn.HCK_1_от_">#REF!</definedName>
    <definedName name="RPtn.tn.M12Б">#REF!</definedName>
    <definedName name="RPtn.tn.MTBЕ">#REF!</definedName>
    <definedName name="RPtn.tn.SAE_10_">#REF!</definedName>
    <definedName name="RPtn.tn.SAE_20">#REF!</definedName>
    <definedName name="RPtn.tn.SAE_30_">#REF!</definedName>
    <definedName name="RPtn.tn.SAE_40_">#REF!</definedName>
    <definedName name="RPtn.tn.SAP_2055">#REF!</definedName>
    <definedName name="RPtn.tn.А_76__экспорт_">#REF!</definedName>
    <definedName name="RPtn.tn.А_76_н_э">#REF!</definedName>
    <definedName name="RPtn.tn.А_92">#REF!</definedName>
    <definedName name="RPtn.tn.Автобензин_всего">#REF!</definedName>
    <definedName name="RPtn.tn.Аи_95">#REF!</definedName>
    <definedName name="RPtn.tn.Аи_98">#REF!</definedName>
    <definedName name="RPtn.tn.Алкилбензин">#REF!</definedName>
    <definedName name="RPtn.tn.Безвозвратные_потери">#REF!</definedName>
    <definedName name="RPtn.tn.Бензин_пиролиза">#REF!</definedName>
    <definedName name="RPtn.tn.Бензин_прямогонный_">#REF!</definedName>
    <definedName name="RPtn.tn.Бензол_нефтяной">#REF!</definedName>
    <definedName name="RPtn.tn.Бентол">#REF!</definedName>
    <definedName name="RPtn.tn.Битум_всего">#REF!</definedName>
    <definedName name="RPtn.tn.Битум_дорожный_60_90">#REF!</definedName>
    <definedName name="RPtn.tn.Битум_дорожный_модиф.">#REF!</definedName>
    <definedName name="RPtn.tn.Битум_строительный_70_30">#REF!</definedName>
    <definedName name="RPtn.tn.БНК_40_180">#REF!</definedName>
    <definedName name="RPtn.tn.Бутан_25_10_W_">#REF!</definedName>
    <definedName name="RPtn.tn.в_т.ч._жидкое">#REF!</definedName>
    <definedName name="RPtn.tn.Вакуумный_газойль">#REF!</definedName>
    <definedName name="RPtn.tn.Вакуумный_газойль_с_прис.">#REF!</definedName>
    <definedName name="RPtn.tn.ВЕЛС._HD._EXTR.">#REF!</definedName>
    <definedName name="RPtn.tn.ВЕЛС_1">#REF!</definedName>
    <definedName name="RPtn.tn.ВЕЛС_2">#REF!</definedName>
    <definedName name="RPtn.tn.ВЕЛС_норд">#REF!</definedName>
    <definedName name="RPtn.tn.ВЕЛС_супер">#REF!</definedName>
    <definedName name="RPtn.tn.ВЕЛС_супер_ТУРБО">#REF!</definedName>
    <definedName name="RPtn.tn.ВЕЛС_ТМ">#REF!</definedName>
    <definedName name="RPtn.tn.ВЕЛС_транс_3">#REF!</definedName>
    <definedName name="RPtn.tn.ВЕЛС_транс_5">#REF!</definedName>
    <definedName name="RPtn.tn.Верещагино">#REF!</definedName>
    <definedName name="RPtn.tn.Газ._конденсат">#REF!</definedName>
    <definedName name="RPtn.tn.Газойль_вид_1__Л_0.05_">#REF!</definedName>
    <definedName name="RPtn.tn.Газойль_вид_2__Л_0.1_">#REF!</definedName>
    <definedName name="RPtn.tn.Газойль_вид_3_Л_0.2_">#REF!</definedName>
    <definedName name="RPtn.tn.Газы_на_ГПЗ">#REF!</definedName>
    <definedName name="RPtn.tn.Газы_на_ТЭЦ">#REF!</definedName>
    <definedName name="RPtn.tn.Гач_">#REF!</definedName>
    <definedName name="RPtn.tn.Гексановая_фракция">#REF!</definedName>
    <definedName name="RPtn.tn.Гудрон">#REF!</definedName>
    <definedName name="RPtn.tn.ДЕТЕРСОЛ_от_">#REF!</definedName>
    <definedName name="RPtn.tn.Дзп_0.2">#REF!</definedName>
    <definedName name="RPtn.tn.ДЗп_0.5">#REF!</definedName>
    <definedName name="RPtn.tn.диз.топл._L_01_62">#REF!</definedName>
    <definedName name="RPtn.tn.диз.топл._L_01_эксп.">#REF!</definedName>
    <definedName name="RPtn.tn.Диз.топл._З_0.2___экспорт_">#REF!</definedName>
    <definedName name="RPtn.tn.Диз.топл._З_0.2_35">#REF!</definedName>
    <definedName name="RPtn.tn.Диз.топл._З_0.2_35__">#REF!</definedName>
    <definedName name="RPtn.tn.Диз.топл._З_0.5_35">#REF!</definedName>
    <definedName name="RPtn.tn.Диз.топл._Л_0.1_62">#REF!</definedName>
    <definedName name="RPtn.tn.Диз.топл._Л_0.1_62__">#REF!</definedName>
    <definedName name="RPtn.tn.Диз.топл._Л_0.2_40">#REF!</definedName>
    <definedName name="RPtn.tn.Диз.топл._Л_0.2_62">#REF!</definedName>
    <definedName name="RPtn.tn.Диз.топл._Л_0.5_62">#REF!</definedName>
    <definedName name="RPtn.tn.Диз.топливо_всего">#REF!</definedName>
    <definedName name="RPtn.tn.Диз_топл_А_0.2_35">#REF!</definedName>
    <definedName name="RPtn.tn.Дипроксамин_от_">#REF!</definedName>
    <definedName name="RPtn.tn.Дюрасин_164">#REF!</definedName>
    <definedName name="RPtn.tn.И_12А">#REF!</definedName>
    <definedName name="RPtn.tn.И_20А">#REF!</definedName>
    <definedName name="RPtn.tn.И_30А">#REF!</definedName>
    <definedName name="RPtn.tn.И_40А">#REF!</definedName>
    <definedName name="RPtn.tn.И_50А">#REF!</definedName>
    <definedName name="RPtn.tn.ИГП_18">#REF!</definedName>
    <definedName name="RPtn.tn.ИГП_30">#REF!</definedName>
    <definedName name="RPtn.tn.ИГП_38">#REF!</definedName>
    <definedName name="RPtn.tn.ИГП_49">#REF!</definedName>
    <definedName name="RPtn.tn.Изм.остатков_компонентов">#REF!</definedName>
    <definedName name="RPtn.tn.Изобутан">#REF!</definedName>
    <definedName name="RPtn.tn.изопентан">#REF!</definedName>
    <definedName name="RPtn.tn.ИТОГО">#REF!</definedName>
    <definedName name="RPtn.tn.К_3_">#REF!</definedName>
    <definedName name="RPtn.tn.Каменный_Лог">#REF!</definedName>
    <definedName name="RPtn.tn.Кислород">#REF!</definedName>
    <definedName name="RPtn.tn.Кокс_всего">#REF!</definedName>
    <definedName name="RPtn.tn.Кокс_крупнокусковый">#REF!</definedName>
    <definedName name="RPtn.tn.Кокс_мелкий">#REF!</definedName>
    <definedName name="RPtn.tn.Кокс_суммарный_электродный">#REF!</definedName>
    <definedName name="RPtn.tn.Ком.вязкий">#REF!</definedName>
    <definedName name="RPtn.tn.Ком.остаточный">#REF!</definedName>
    <definedName name="RPtn.tn.Ком.средневязкий">#REF!</definedName>
    <definedName name="RPtn.tn.Компоненты_всего">#REF!</definedName>
    <definedName name="RPtn.tn.Кратон_1101М">#REF!</definedName>
    <definedName name="RPtn.tn.Кунгур">#REF!</definedName>
    <definedName name="RPtn.tn.ЛУКойл_Арктик_1_L">#REF!</definedName>
    <definedName name="RPtn.tn.ЛУКойл_Арктик_1_S">#REF!</definedName>
    <definedName name="RPtn.tn.ЛУКойл_Арктик_1_Э">#REF!</definedName>
    <definedName name="RPtn.tn.ЛУКойл_Люкс">#REF!</definedName>
    <definedName name="RPtn.tn.ЛУКойл_Супер">#REF!</definedName>
    <definedName name="RPtn.tn.М_10_Г2ЦС">#REF!</definedName>
    <definedName name="RPtn.tn.М_10В2">#REF!</definedName>
    <definedName name="RPtn.tn.М_10Г2">#REF!</definedName>
    <definedName name="RPtn.tn.М_10Г2__и_">#REF!</definedName>
    <definedName name="RPtn.tn.М_10Г2К">#REF!</definedName>
    <definedName name="RPtn.tn.М_10ДМ">#REF!</definedName>
    <definedName name="RPtn.tn.М_10ДМ__и_">#REF!</definedName>
    <definedName name="RPtn.tn.М_14_Г2ЦС">#REF!</definedName>
    <definedName name="RPtn.tn.М_14Б">#REF!</definedName>
    <definedName name="RPtn.tn.М_14В2">#REF!</definedName>
    <definedName name="RPtn.tn.М_16_Г2ЦС">#REF!</definedName>
    <definedName name="RPtn.tn.М_8В">#REF!</definedName>
    <definedName name="RPtn.tn.М_8В2">#REF!</definedName>
    <definedName name="RPtn.tn.М_8Ви">#REF!</definedName>
    <definedName name="RPtn.tn.М_8Г2">#REF!</definedName>
    <definedName name="RPtn.tn.М_8Г2__и_">#REF!</definedName>
    <definedName name="RPtn.tn.М_8Г2K">#REF!</definedName>
    <definedName name="RPtn.tn.М_8ДМ">#REF!</definedName>
    <definedName name="RPtn.tn.Мазут__100__">#REF!</definedName>
    <definedName name="RPtn.tn.Мазут__40__">#REF!</definedName>
    <definedName name="RPtn.tn.Мазут_зол._100_2.0">#REF!</definedName>
    <definedName name="RPtn.tn.Мазут_зол._100_3.5">#REF!</definedName>
    <definedName name="RPtn.tn.Мазут_зол._40_2.0">#REF!</definedName>
    <definedName name="RPtn.tn.Мазут_м_з_100_2.0">#REF!</definedName>
    <definedName name="RPtn.tn.Мазут_м_з_40_2.0">#REF!</definedName>
    <definedName name="RPtn.tn.Мазут_м_з_40_3.5">#REF!</definedName>
    <definedName name="RPtn.tn.Мазут_товарный_всего">#REF!</definedName>
    <definedName name="RPtn.tn.Мазут_флотский">#REF!</definedName>
    <definedName name="RPtn.tn.Масла_всего">#REF!</definedName>
    <definedName name="RPtn.tn.Метан">#REF!</definedName>
    <definedName name="RPtn.tn.Мотоалкилат">#REF!</definedName>
    <definedName name="RPtn.tn.Нефтепродукты_на_соб.нужды">#REF!</definedName>
    <definedName name="RPtn.tn.Оса">#REF!</definedName>
    <definedName name="RPtn.tn.П_2">#REF!</definedName>
    <definedName name="RPtn.tn.ПАО_4__им_">#REF!</definedName>
    <definedName name="RPtn.tn.ПАО_6_им_">#REF!</definedName>
    <definedName name="RPtn.tn.Парадин_им_">#REF!</definedName>
    <definedName name="RPtn.tn.Паранокс_2281">#REF!</definedName>
    <definedName name="RPtn.tn.Паратон_8900">#REF!</definedName>
    <definedName name="RPtn.tn.Парафин_всего">#REF!</definedName>
    <definedName name="RPtn.tn.Парафин_НС">#REF!</definedName>
    <definedName name="RPtn.tn.Парафин_Т1">#REF!</definedName>
    <definedName name="RPtn.tn.Парафин_Т1__">#REF!</definedName>
    <definedName name="RPtn.tn.Парафин_Т1__экспорт_">#REF!</definedName>
    <definedName name="RPtn.tn.Парафлоу_387">#REF!</definedName>
    <definedName name="RPtn.tn.пентан_амилен.фр.">#REF!</definedName>
    <definedName name="RPtn.tn.Переработка_нефтяного_сырья">#REF!</definedName>
    <definedName name="RPtn.tn.Печное_топливо">#REF!</definedName>
    <definedName name="RPtn.tn.ПЛЕКСОЛ_им_">#REF!</definedName>
    <definedName name="RPtn.tn.ПМС_200A_от_">#REF!</definedName>
    <definedName name="RPtn.tn.Полуфабрикаты_и_прочее_сырье">#REF!</definedName>
    <definedName name="RPtn.tn.Поставка_нефтяного_сырья_всего">#REF!</definedName>
    <definedName name="RPtn.tn.Присадка_АФК_от_">#REF!</definedName>
    <definedName name="RPtn.tn.Присадки">#REF!</definedName>
    <definedName name="RPtn.tn.Присадки_SHELL">#REF!</definedName>
    <definedName name="RPtn.tn.Рефлюкс">#REF!</definedName>
    <definedName name="RPtn.tn.РТ">#REF!</definedName>
    <definedName name="RPtn.tn.РТ__">#REF!</definedName>
    <definedName name="RPtn.tn.РТ_экспорт_">#REF!</definedName>
    <definedName name="RPtn.tn.Сепафлюкс3137_им_">#REF!</definedName>
    <definedName name="RPtn.tn.Сепафлюкс3153_им_">#REF!</definedName>
    <definedName name="RPtn.tn.Сероводород">#REF!</definedName>
    <definedName name="RPtn.tn.Сероводород_на_соб._нужды__">#REF!</definedName>
    <definedName name="RPtn.tn.со_стороны">#REF!</definedName>
    <definedName name="RPtn.tn.Сольвент">#REF!</definedName>
    <definedName name="RPtn.tn.СПКНБ">#REF!</definedName>
    <definedName name="RPtn.tn.Стабикар">#REF!</definedName>
    <definedName name="RPtn.tn.Сургут__малосернистая_">#REF!</definedName>
    <definedName name="RPtn.tn.Сургут_Когалым">#REF!</definedName>
    <definedName name="RPtn.tn.Сургут_Лангепас">#REF!</definedName>
    <definedName name="RPtn.tn.Сухой_газ_25_10">#REF!</definedName>
    <definedName name="RPtn.tn.Сырье_вяз.дор.бит.">#REF!</definedName>
    <definedName name="RPtn.tn.ТНЭП_16__М_100___">#REF!</definedName>
    <definedName name="RPtn.tn.ТНЭП_16__рекой___">#REF!</definedName>
    <definedName name="RPtn.tn.ТНЭП_8__М_40___">#REF!</definedName>
    <definedName name="RPtn.tn.Толуол">#REF!</definedName>
    <definedName name="RPtn.tn.Топливо_на_соб.нужды__">#REF!</definedName>
    <definedName name="RPtn.tn.Топливо_судовое_м.в._S_0.2">#REF!</definedName>
    <definedName name="RPtn.tn.ТП_22с">#REF!</definedName>
    <definedName name="RPtn.tn.ТП_30">#REF!</definedName>
    <definedName name="RPtn.tn.ТП_46">#REF!</definedName>
    <definedName name="RPtn.tn.фетерол">#REF!</definedName>
    <definedName name="RPtn.tn.ХАЙТЕК_60_60_им_">#REF!</definedName>
    <definedName name="RPtn.tn.ХАЙТЕК_623_им_">#REF!</definedName>
    <definedName name="RPtn.tn.ХАЙТЕК_646_им_">#REF!</definedName>
    <definedName name="RPtn.tn.ХАЙТЕК_9360_им_">#REF!</definedName>
    <definedName name="RPtn.tn.ХАЙТЕК_9420_им_">#REF!</definedName>
    <definedName name="RPtn.tn.ХАЙТЕК_E609_им_">#REF!</definedName>
    <definedName name="RPtn.tn.ХАЙТЕК_Е320_им_">#REF!</definedName>
    <definedName name="RPtn.tn.Холмогорская_">#REF!</definedName>
    <definedName name="RPtn.tn.ШЕЛВИС_50_5__им_">#REF!</definedName>
    <definedName name="RPtn.tn.Эфирная_головка">#REF!</definedName>
    <definedName name="RR" hidden="1">{"'Grafik Kontrol'!$A$1:$J$8"}</definedName>
    <definedName name="rrr" hidden="1">{#N/A,#N/A,FALSE,"Aging Summary";#N/A,#N/A,FALSE,"Ratio Analysis";#N/A,#N/A,FALSE,"Test 120 Day Accts";#N/A,#N/A,FALSE,"Tickmarks"}</definedName>
    <definedName name="rrrrr" hidden="1">{"NWN_Q1810",#N/A,FALSE,"Q1810_1.V";"NWN_Q1412",#N/A,FALSE,"Q1412_1"}</definedName>
    <definedName name="RS">#REF!</definedName>
    <definedName name="rstyud" hidden="1">{"assets",#N/A,FALSE,"historicBS";"liab",#N/A,FALSE,"historicBS";"is",#N/A,FALSE,"historicIS";"ratios",#N/A,FALSE,"ratios"}</definedName>
    <definedName name="rt" hidden="1">{#N/A,#N/A,FALSE,"Aging Summary";#N/A,#N/A,FALSE,"Ratio Analysis";#N/A,#N/A,FALSE,"Test 120 Day Accts";#N/A,#N/A,FALSE,"Tickmarks"}</definedName>
    <definedName name="rtertuut">[0]!rtertuut</definedName>
    <definedName name="rth56uh56ju" hidden="1">{"glc1",#N/A,FALSE,"GLC";"glc2",#N/A,FALSE,"GLC";"glc3",#N/A,FALSE,"GLC";"glc4",#N/A,FALSE,"GLC";"glc5",#N/A,FALSE,"GLC"}</definedName>
    <definedName name="rtherjhtr">[0]!rtherjhtr</definedName>
    <definedName name="rthetjty">[0]!rthetjty</definedName>
    <definedName name="rthjerthe">[0]!rthjerthe</definedName>
    <definedName name="rthutuet">[0]!rthutuet</definedName>
    <definedName name="rtjutyki">[0]!rtjutyki</definedName>
    <definedName name="rtrtrt" hidden="1">{"glc1",#N/A,FALSE,"GLC";"glc2",#N/A,FALSE,"GLC";"glc3",#N/A,FALSE,"GLC";"glc4",#N/A,FALSE,"GLC";"glc5",#N/A,FALSE,"GLC"}</definedName>
    <definedName name="rtt" hidden="1">{"Area1",#N/A,FALSE,"OREWACC";"Area2",#N/A,FALSE,"OREWACC"}</definedName>
    <definedName name="rtue5y">[0]!rtue5y</definedName>
    <definedName name="rtuert">[0]!rtuert</definedName>
    <definedName name="rtuety">[0]!rtuety</definedName>
    <definedName name="rtuetyutu">[0]!rtuetyutu</definedName>
    <definedName name="rtueuteu">[0]!rtueuteu</definedName>
    <definedName name="rtuey">[0]!rtuey</definedName>
    <definedName name="rtuhre">[0]!rtuhre</definedName>
    <definedName name="rturjyuty">[0]!rturjyuty</definedName>
    <definedName name="rty" hidden="1">{#N/A,#N/A,FALSE,"Aging Summary";#N/A,#N/A,FALSE,"Ratio Analysis";#N/A,#N/A,FALSE,"Test 120 Day Accts";#N/A,#N/A,FALSE,"Tickmarks"}</definedName>
    <definedName name="rtyert">[0]!rtyert</definedName>
    <definedName name="rtyeruet">[0]!rtyeruet</definedName>
    <definedName name="rtyerujty">[0]!rtyerujty</definedName>
    <definedName name="rtyeturt">[0]!rtyeturt</definedName>
    <definedName name="rtytyru">[0]!rtytyru</definedName>
    <definedName name="ruetutyu">[0]!ruetutyu</definedName>
    <definedName name="RUR">#REF!</definedName>
    <definedName name="rutrutut">[0]!rutrutut</definedName>
    <definedName name="rutryutu">[0]!rutryutu</definedName>
    <definedName name="rutyuty">[0]!rutyuty</definedName>
    <definedName name="RV" hidden="1">{"NWN_Q1810",#N/A,FALSE,"Q1810_1.V";"NWN_Q1412",#N/A,FALSE,"Q1412_1"}</definedName>
    <definedName name="rvv" hidden="1">{"NWN_Q1810",#N/A,FALSE,"Q1810_1.V";"NWN_Q1412",#N/A,FALSE,"Q1412_1"}</definedName>
    <definedName name="rwn" hidden="1">{"glc1",#N/A,FALSE,"GLC";"glc2",#N/A,FALSE,"GLC";"glc3",#N/A,FALSE,"GLC";"glc4",#N/A,FALSE,"GLC";"glc5",#N/A,FALSE,"GLC"}</definedName>
    <definedName name="ryertt">[0]!ryertt</definedName>
    <definedName name="ryr5yut">[0]!ryr5yut</definedName>
    <definedName name="ryurut">[0]!ryurut</definedName>
    <definedName name="s" hidden="1">{#N/A,#N/A,FALSE,"Aging Summary";#N/A,#N/A,FALSE,"Ratio Analysis";#N/A,#N/A,FALSE,"Test 120 Day Accts";#N/A,#N/A,FALSE,"Tickmarks"}</definedName>
    <definedName name="S10_G3">#REF!</definedName>
    <definedName name="S10_G4">#REF!</definedName>
    <definedName name="S10_G5">#REF!</definedName>
    <definedName name="S10_G6">#REF!</definedName>
    <definedName name="S100_G1">#REF!</definedName>
    <definedName name="S100_G2">#REF!</definedName>
    <definedName name="S100_G3">#REF!</definedName>
    <definedName name="S100_G4">#REF!</definedName>
    <definedName name="S100_G5">#REF!</definedName>
    <definedName name="S100_G6">#REF!</definedName>
    <definedName name="S110_G1">#REF!</definedName>
    <definedName name="S110_G2">#REF!</definedName>
    <definedName name="S110_G3">#REF!</definedName>
    <definedName name="S110_G4">#REF!</definedName>
    <definedName name="S110_G5">#REF!</definedName>
    <definedName name="S110_G6">#REF!</definedName>
    <definedName name="S120_G1">#REF!</definedName>
    <definedName name="S120_G2">#REF!</definedName>
    <definedName name="S120_G3">#REF!</definedName>
    <definedName name="S120_G4">#REF!</definedName>
    <definedName name="S120_G5">#REF!</definedName>
    <definedName name="S120_G6">#REF!</definedName>
    <definedName name="S130_G1">#REF!</definedName>
    <definedName name="S130_G2">#REF!</definedName>
    <definedName name="S130_G3">#REF!</definedName>
    <definedName name="S130_G4">#REF!</definedName>
    <definedName name="S130_G5">#REF!</definedName>
    <definedName name="S130_G6">#REF!</definedName>
    <definedName name="S140_G1">#REF!</definedName>
    <definedName name="S140_G2">#REF!</definedName>
    <definedName name="S140_G3">#REF!</definedName>
    <definedName name="S140_G4">#REF!</definedName>
    <definedName name="S140_G5">#REF!</definedName>
    <definedName name="S140_G6">#REF!</definedName>
    <definedName name="S150_G1">#REF!</definedName>
    <definedName name="S150_G2">#REF!</definedName>
    <definedName name="S150_G3">#REF!</definedName>
    <definedName name="S150_G4">#REF!</definedName>
    <definedName name="S150_G5">#REF!</definedName>
    <definedName name="S150_G6">#REF!</definedName>
    <definedName name="S160_G1">#REF!</definedName>
    <definedName name="S160_G2">#REF!</definedName>
    <definedName name="S160_G3">#REF!</definedName>
    <definedName name="S160_G4">#REF!</definedName>
    <definedName name="S160_G5">#REF!</definedName>
    <definedName name="S160_G6">#REF!</definedName>
    <definedName name="S170_G1">#REF!</definedName>
    <definedName name="S170_G2">#REF!</definedName>
    <definedName name="S170_G3">#REF!</definedName>
    <definedName name="S170_G4">#REF!</definedName>
    <definedName name="S170_G5">#REF!</definedName>
    <definedName name="S170_G6">#REF!</definedName>
    <definedName name="S180_G1">#REF!</definedName>
    <definedName name="S180_G2">#REF!</definedName>
    <definedName name="S180_G3">#REF!</definedName>
    <definedName name="S180_G4">#REF!</definedName>
    <definedName name="S180_G5">#REF!</definedName>
    <definedName name="S180_G6">#REF!</definedName>
    <definedName name="S190_G1">#REF!</definedName>
    <definedName name="S190_G2">#REF!</definedName>
    <definedName name="S190_G3">#REF!</definedName>
    <definedName name="S190_G4">#REF!</definedName>
    <definedName name="S190_G5">#REF!</definedName>
    <definedName name="S190_G6">#REF!</definedName>
    <definedName name="S20_G1">#REF!</definedName>
    <definedName name="S20_G2">#REF!</definedName>
    <definedName name="S20_G3">#REF!</definedName>
    <definedName name="S20_G4">#REF!</definedName>
    <definedName name="S20_G5">#REF!</definedName>
    <definedName name="S20_G6">#REF!</definedName>
    <definedName name="S200_G1">#REF!</definedName>
    <definedName name="S200_G2">#REF!</definedName>
    <definedName name="S200_G3">#REF!</definedName>
    <definedName name="S200_G4">#REF!</definedName>
    <definedName name="S200_G5">#REF!</definedName>
    <definedName name="S200_G6">#REF!</definedName>
    <definedName name="S210_G1">#REF!</definedName>
    <definedName name="S210_G2">#REF!</definedName>
    <definedName name="S210_G3">#REF!</definedName>
    <definedName name="S210_G4">#REF!</definedName>
    <definedName name="S210_G5">#REF!</definedName>
    <definedName name="S210_G6">#REF!</definedName>
    <definedName name="S220_G1">#REF!</definedName>
    <definedName name="S220_G2">#REF!</definedName>
    <definedName name="S220_G3">#REF!</definedName>
    <definedName name="S220_G4">#REF!</definedName>
    <definedName name="S220_G5">#REF!</definedName>
    <definedName name="S220_G6">#REF!</definedName>
    <definedName name="S230_G1">#REF!</definedName>
    <definedName name="S230_G2">#REF!</definedName>
    <definedName name="S230_G3">#REF!</definedName>
    <definedName name="S230_G4">#REF!</definedName>
    <definedName name="S230_G5">#REF!</definedName>
    <definedName name="S230_G6">#REF!</definedName>
    <definedName name="S240_G1">#REF!</definedName>
    <definedName name="S240_G2">#REF!</definedName>
    <definedName name="S240_G3">#REF!</definedName>
    <definedName name="S240_G4">#REF!</definedName>
    <definedName name="S240_G5">#REF!</definedName>
    <definedName name="S240_G6">#REF!</definedName>
    <definedName name="S250_G1">#REF!</definedName>
    <definedName name="S250_G2">#REF!</definedName>
    <definedName name="S250_G3">#REF!</definedName>
    <definedName name="S250_G4">#REF!</definedName>
    <definedName name="S250_G5">#REF!</definedName>
    <definedName name="S250_G6">#REF!</definedName>
    <definedName name="S260_G1">#REF!</definedName>
    <definedName name="S260_G2">#REF!</definedName>
    <definedName name="S260_G3">#REF!</definedName>
    <definedName name="S260_G4">#REF!</definedName>
    <definedName name="S260_G5">#REF!</definedName>
    <definedName name="S260_G6">#REF!</definedName>
    <definedName name="S270_G1">#REF!</definedName>
    <definedName name="S270_G2">#REF!</definedName>
    <definedName name="S270_G3">#REF!</definedName>
    <definedName name="S270_G4">#REF!</definedName>
    <definedName name="S270_G5">#REF!</definedName>
    <definedName name="S270_G6">#REF!</definedName>
    <definedName name="S280_G1">#REF!</definedName>
    <definedName name="S280_G2">#REF!</definedName>
    <definedName name="S280_G3">#REF!</definedName>
    <definedName name="S280_G4">#REF!</definedName>
    <definedName name="S280_G5">#REF!</definedName>
    <definedName name="S280_G6">#REF!</definedName>
    <definedName name="S290_G1">#REF!</definedName>
    <definedName name="S290_G2">#REF!</definedName>
    <definedName name="S290_G3">#REF!</definedName>
    <definedName name="S290_G4">#REF!</definedName>
    <definedName name="S290_G5">#REF!</definedName>
    <definedName name="S290_G6">#REF!</definedName>
    <definedName name="S30_G1">#REF!</definedName>
    <definedName name="S30_G2">#REF!</definedName>
    <definedName name="S30_G3">#REF!</definedName>
    <definedName name="S30_G4">#REF!</definedName>
    <definedName name="S30_G5">#REF!</definedName>
    <definedName name="S30_G6">#REF!</definedName>
    <definedName name="S300_G1">#REF!</definedName>
    <definedName name="S300_G2">#REF!</definedName>
    <definedName name="S300_G3">#REF!</definedName>
    <definedName name="S300_G4">#REF!</definedName>
    <definedName name="S300_G5">#REF!</definedName>
    <definedName name="S300_G6">#REF!</definedName>
    <definedName name="S310_G1">#REF!</definedName>
    <definedName name="S310_G2">#REF!</definedName>
    <definedName name="S310_G3">#REF!</definedName>
    <definedName name="S310_G4">#REF!</definedName>
    <definedName name="S310_G5">#REF!</definedName>
    <definedName name="S310_G6">#REF!</definedName>
    <definedName name="S320_G1">#REF!</definedName>
    <definedName name="S320_G2">#REF!</definedName>
    <definedName name="S320_G3">#REF!</definedName>
    <definedName name="S320_G4">#REF!</definedName>
    <definedName name="S320_G5">#REF!</definedName>
    <definedName name="S320_G6">#REF!</definedName>
    <definedName name="S330_G1">#REF!</definedName>
    <definedName name="S330_G2">#REF!</definedName>
    <definedName name="S330_G3">#REF!</definedName>
    <definedName name="S330_G4">#REF!</definedName>
    <definedName name="S330_G5">#REF!</definedName>
    <definedName name="S330_G6">#REF!</definedName>
    <definedName name="S340_G1">#REF!</definedName>
    <definedName name="S340_G2">#REF!</definedName>
    <definedName name="S340_G3">#REF!</definedName>
    <definedName name="S340_G4">#REF!</definedName>
    <definedName name="S340_G5">#REF!</definedName>
    <definedName name="S340_G6">#REF!</definedName>
    <definedName name="S350_G1">#REF!</definedName>
    <definedName name="S350_G2">#REF!</definedName>
    <definedName name="S350_G3">#REF!</definedName>
    <definedName name="S350_G4">#REF!</definedName>
    <definedName name="S350_G5">#REF!</definedName>
    <definedName name="S350_G6">#REF!</definedName>
    <definedName name="S360_G1">#REF!</definedName>
    <definedName name="S360_G2">#REF!</definedName>
    <definedName name="S360_G3">#REF!</definedName>
    <definedName name="S360_G4">#REF!</definedName>
    <definedName name="S360_G5">#REF!</definedName>
    <definedName name="S360_G6">#REF!</definedName>
    <definedName name="S370_G1">#REF!</definedName>
    <definedName name="S370_G2">#REF!</definedName>
    <definedName name="S370_G3">#REF!</definedName>
    <definedName name="S370_G4">#REF!</definedName>
    <definedName name="S370_G5">#REF!</definedName>
    <definedName name="S370_G6">#REF!</definedName>
    <definedName name="S371_G1">#REF!</definedName>
    <definedName name="S371_G2">#REF!</definedName>
    <definedName name="S371_G3">#REF!</definedName>
    <definedName name="S371_G4">#REF!</definedName>
    <definedName name="S371_G5">#REF!</definedName>
    <definedName name="S371_G6">#REF!</definedName>
    <definedName name="S372_G1">#REF!</definedName>
    <definedName name="S372_G2">#REF!</definedName>
    <definedName name="S372_G3">#REF!</definedName>
    <definedName name="S372_G4">#REF!</definedName>
    <definedName name="S372_G5">#REF!</definedName>
    <definedName name="S372_G6">#REF!</definedName>
    <definedName name="S373_G1">#REF!</definedName>
    <definedName name="S373_G2">#REF!</definedName>
    <definedName name="S373_G3">#REF!</definedName>
    <definedName name="S373_G4">#REF!</definedName>
    <definedName name="S373_G5">#REF!</definedName>
    <definedName name="S373_G6">#REF!</definedName>
    <definedName name="S380_G1">#REF!</definedName>
    <definedName name="S380_G2">#REF!</definedName>
    <definedName name="S380_G3">#REF!</definedName>
    <definedName name="S380_G4">#REF!</definedName>
    <definedName name="S380_G5">#REF!</definedName>
    <definedName name="S380_G6">#REF!</definedName>
    <definedName name="S390_G1">#REF!</definedName>
    <definedName name="S390_G2">#REF!</definedName>
    <definedName name="S390_G3">#REF!</definedName>
    <definedName name="S390_G4">#REF!</definedName>
    <definedName name="S390_G5">#REF!</definedName>
    <definedName name="S390_G6">#REF!</definedName>
    <definedName name="S40_G1">#REF!</definedName>
    <definedName name="S40_G2">#REF!</definedName>
    <definedName name="S40_G3">#REF!</definedName>
    <definedName name="S40_G4">#REF!</definedName>
    <definedName name="S40_G5">#REF!</definedName>
    <definedName name="S40_G6">#REF!</definedName>
    <definedName name="S400_G1">#REF!</definedName>
    <definedName name="S400_G2">#REF!</definedName>
    <definedName name="S400_G3">#REF!</definedName>
    <definedName name="S400_G4">#REF!</definedName>
    <definedName name="S400_G5">#REF!</definedName>
    <definedName name="S400_G6">#REF!</definedName>
    <definedName name="S410_G1">#REF!</definedName>
    <definedName name="S410_G2">#REF!</definedName>
    <definedName name="S410_G3">#REF!</definedName>
    <definedName name="S410_G4">#REF!</definedName>
    <definedName name="S410_G5">#REF!</definedName>
    <definedName name="S410_G6">#REF!</definedName>
    <definedName name="S420_G1">#REF!</definedName>
    <definedName name="S420_G2">#REF!</definedName>
    <definedName name="S420_G3">#REF!</definedName>
    <definedName name="S420_G4">#REF!</definedName>
    <definedName name="S420_G5">#REF!</definedName>
    <definedName name="S420_G6">#REF!</definedName>
    <definedName name="S430_G1">#REF!</definedName>
    <definedName name="S430_G2">#REF!</definedName>
    <definedName name="S430_G3">#REF!</definedName>
    <definedName name="S430_G4">#REF!</definedName>
    <definedName name="S430_G5">#REF!</definedName>
    <definedName name="S430_G6">#REF!</definedName>
    <definedName name="S440_G1">#REF!</definedName>
    <definedName name="S440_G2">#REF!</definedName>
    <definedName name="S440_G3">#REF!</definedName>
    <definedName name="S440_G4">#REF!</definedName>
    <definedName name="S440_G5">#REF!</definedName>
    <definedName name="S440_G6">#REF!</definedName>
    <definedName name="S450_G1">#REF!</definedName>
    <definedName name="S450_G2">#REF!</definedName>
    <definedName name="S450_G3">#REF!</definedName>
    <definedName name="S450_G4">#REF!</definedName>
    <definedName name="S450_G5">#REF!</definedName>
    <definedName name="S450_G6">#REF!</definedName>
    <definedName name="S460_G1">#REF!</definedName>
    <definedName name="S460_G2">#REF!</definedName>
    <definedName name="S460_G3">#REF!</definedName>
    <definedName name="S460_G4">#REF!</definedName>
    <definedName name="S460_G5">#REF!</definedName>
    <definedName name="S460_G6">#REF!</definedName>
    <definedName name="S470_G1">#REF!</definedName>
    <definedName name="S470_G2">#REF!</definedName>
    <definedName name="S470_G3">#REF!</definedName>
    <definedName name="S470_G4">#REF!</definedName>
    <definedName name="S470_G5">#REF!</definedName>
    <definedName name="S470_G6">#REF!</definedName>
    <definedName name="S480_G1">#REF!</definedName>
    <definedName name="S480_G2">#REF!</definedName>
    <definedName name="S480_G3">#REF!</definedName>
    <definedName name="S480_G4">#REF!</definedName>
    <definedName name="S480_G5">#REF!</definedName>
    <definedName name="S480_G6">#REF!</definedName>
    <definedName name="S490_G1">#REF!</definedName>
    <definedName name="S490_G2">#REF!</definedName>
    <definedName name="S490_G3">#REF!</definedName>
    <definedName name="S490_G4">#REF!</definedName>
    <definedName name="S490_G5">#REF!</definedName>
    <definedName name="S490_G6">#REF!</definedName>
    <definedName name="S50_G1">#REF!</definedName>
    <definedName name="S50_G2">#REF!</definedName>
    <definedName name="S50_G3">#REF!</definedName>
    <definedName name="S50_G4">#REF!</definedName>
    <definedName name="S50_G5">#REF!</definedName>
    <definedName name="S50_G6">#REF!</definedName>
    <definedName name="S500_G1">#REF!</definedName>
    <definedName name="S500_G2">#REF!</definedName>
    <definedName name="S500_G3">#REF!</definedName>
    <definedName name="S500_G4">#REF!</definedName>
    <definedName name="S500_G5">#REF!</definedName>
    <definedName name="S500_G6">#REF!</definedName>
    <definedName name="S510_G1">#REF!</definedName>
    <definedName name="S510_G2">#REF!</definedName>
    <definedName name="S510_G3">#REF!</definedName>
    <definedName name="S510_G4">#REF!</definedName>
    <definedName name="S510_G5">#REF!</definedName>
    <definedName name="S510_G6">#REF!</definedName>
    <definedName name="S520_G1">#REF!</definedName>
    <definedName name="S520_G2">#REF!</definedName>
    <definedName name="S520_G3">#REF!</definedName>
    <definedName name="S520_G4">#REF!</definedName>
    <definedName name="S520_G5">#REF!</definedName>
    <definedName name="S520_G6">#REF!</definedName>
    <definedName name="S530_G1">#REF!</definedName>
    <definedName name="S530_G2">#REF!</definedName>
    <definedName name="S530_G3">#REF!</definedName>
    <definedName name="S530_G4">#REF!</definedName>
    <definedName name="S530_G5">#REF!</definedName>
    <definedName name="S530_G6">#REF!</definedName>
    <definedName name="S540_G1">#REF!</definedName>
    <definedName name="S540_G2">#REF!</definedName>
    <definedName name="S540_G3">#REF!</definedName>
    <definedName name="S540_G4">#REF!</definedName>
    <definedName name="S540_G5">#REF!</definedName>
    <definedName name="S540_G6">#REF!</definedName>
    <definedName name="S550_G1">#REF!</definedName>
    <definedName name="S550_G2">#REF!</definedName>
    <definedName name="S550_G3">#REF!</definedName>
    <definedName name="S550_G4">#REF!</definedName>
    <definedName name="S550_G5">#REF!</definedName>
    <definedName name="S550_G6">#REF!</definedName>
    <definedName name="S560_G1">#REF!</definedName>
    <definedName name="S560_G2">#REF!</definedName>
    <definedName name="S560_G3">#REF!</definedName>
    <definedName name="S560_G4">#REF!</definedName>
    <definedName name="S560_G5">#REF!</definedName>
    <definedName name="S560_G6">#REF!</definedName>
    <definedName name="S570_G1">#REF!</definedName>
    <definedName name="S570_G2">#REF!</definedName>
    <definedName name="S570_G3">#REF!</definedName>
    <definedName name="S570_G4">#REF!</definedName>
    <definedName name="S570_G5">#REF!</definedName>
    <definedName name="S570_G6">#REF!</definedName>
    <definedName name="S580_G1">#REF!</definedName>
    <definedName name="S580_G2">#REF!</definedName>
    <definedName name="S580_G3">#REF!</definedName>
    <definedName name="S580_G4">#REF!</definedName>
    <definedName name="S580_G5">#REF!</definedName>
    <definedName name="S580_G6">#REF!</definedName>
    <definedName name="S590_G1">#REF!</definedName>
    <definedName name="S590_G2">#REF!</definedName>
    <definedName name="S590_G3">#REF!</definedName>
    <definedName name="S590_G4">#REF!</definedName>
    <definedName name="S590_G5">#REF!</definedName>
    <definedName name="S590_G6">#REF!</definedName>
    <definedName name="S60_G1">#REF!</definedName>
    <definedName name="S60_G2">#REF!</definedName>
    <definedName name="S60_G3">#REF!</definedName>
    <definedName name="S60_G4">#REF!</definedName>
    <definedName name="S60_G5">#REF!</definedName>
    <definedName name="S60_G6">#REF!</definedName>
    <definedName name="S600_G1">#REF!</definedName>
    <definedName name="S600_G2">#REF!</definedName>
    <definedName name="S600_G3">#REF!</definedName>
    <definedName name="S600_G4">#REF!</definedName>
    <definedName name="S600_G5">#REF!</definedName>
    <definedName name="S600_G6">#REF!</definedName>
    <definedName name="S610_G1">#REF!</definedName>
    <definedName name="S610_G2">#REF!</definedName>
    <definedName name="S610_G3">#REF!</definedName>
    <definedName name="S610_G4">#REF!</definedName>
    <definedName name="S610_G5">#REF!</definedName>
    <definedName name="S610_G6">#REF!</definedName>
    <definedName name="S620_G1">#REF!</definedName>
    <definedName name="S620_G2">#REF!</definedName>
    <definedName name="S620_G3">#REF!</definedName>
    <definedName name="S620_G4">#REF!</definedName>
    <definedName name="S620_G5">#REF!</definedName>
    <definedName name="S620_G6">#REF!</definedName>
    <definedName name="S630_G1">#REF!</definedName>
    <definedName name="S630_G2">#REF!</definedName>
    <definedName name="S630_G3">#REF!</definedName>
    <definedName name="S630_G4">#REF!</definedName>
    <definedName name="S630_G5">#REF!</definedName>
    <definedName name="S630_G6">#REF!</definedName>
    <definedName name="S640_G1">#REF!</definedName>
    <definedName name="S640_G2">#REF!</definedName>
    <definedName name="S640_G3">#REF!</definedName>
    <definedName name="S640_G4">#REF!</definedName>
    <definedName name="S640_G5">#REF!</definedName>
    <definedName name="S640_G6">#REF!</definedName>
    <definedName name="S65_G1">#REF!</definedName>
    <definedName name="S65_G2">#REF!</definedName>
    <definedName name="S65_G3">#REF!</definedName>
    <definedName name="S65_G4">#REF!</definedName>
    <definedName name="S65_G5">#REF!</definedName>
    <definedName name="S65_G6">#REF!</definedName>
    <definedName name="S650_G1">#REF!</definedName>
    <definedName name="S650_G2">#REF!</definedName>
    <definedName name="S650_G3">#REF!</definedName>
    <definedName name="S650_G4">#REF!</definedName>
    <definedName name="S650_G5">#REF!</definedName>
    <definedName name="S650_G6">#REF!</definedName>
    <definedName name="S660_G1">#REF!</definedName>
    <definedName name="S660_G2">#REF!</definedName>
    <definedName name="S660_G3">#REF!</definedName>
    <definedName name="S660_G4">#REF!</definedName>
    <definedName name="S660_G5">#REF!</definedName>
    <definedName name="S660_G6">#REF!</definedName>
    <definedName name="S670_G1">#REF!</definedName>
    <definedName name="S670_G2">#REF!</definedName>
    <definedName name="S670_G3">#REF!</definedName>
    <definedName name="S670_G4">#REF!</definedName>
    <definedName name="S670_G5">#REF!</definedName>
    <definedName name="S670_G6">#REF!</definedName>
    <definedName name="S680_G1">#REF!</definedName>
    <definedName name="S680_G2">#REF!</definedName>
    <definedName name="S680_G3">#REF!</definedName>
    <definedName name="S680_G4">#REF!</definedName>
    <definedName name="S680_G5">#REF!</definedName>
    <definedName name="S680_G6">#REF!</definedName>
    <definedName name="S690_G1">#REF!</definedName>
    <definedName name="S690_G2">#REF!</definedName>
    <definedName name="S690_G3">#REF!</definedName>
    <definedName name="S690_G4">#REF!</definedName>
    <definedName name="S690_G5">#REF!</definedName>
    <definedName name="S690_G6">#REF!</definedName>
    <definedName name="S70_G1">#REF!</definedName>
    <definedName name="S70_G2">#REF!</definedName>
    <definedName name="S70_G3">#REF!</definedName>
    <definedName name="S70_G4">#REF!</definedName>
    <definedName name="S70_G5">#REF!</definedName>
    <definedName name="S70_G6">#REF!</definedName>
    <definedName name="S700_G1">#REF!</definedName>
    <definedName name="S700_G2">#REF!</definedName>
    <definedName name="S700_G3">#REF!</definedName>
    <definedName name="S700_G4">#REF!</definedName>
    <definedName name="S700_G5">#REF!</definedName>
    <definedName name="S700_G6">#REF!</definedName>
    <definedName name="S710_G1">#REF!</definedName>
    <definedName name="S710_G2">#REF!</definedName>
    <definedName name="S710_G3">#REF!</definedName>
    <definedName name="S710_G4">#REF!</definedName>
    <definedName name="S710_G5">#REF!</definedName>
    <definedName name="S710_G6">#REF!</definedName>
    <definedName name="S720_G1">#REF!</definedName>
    <definedName name="S720_G2">#REF!</definedName>
    <definedName name="S720_G3">#REF!</definedName>
    <definedName name="S720_G4">#REF!</definedName>
    <definedName name="S720_G5">#REF!</definedName>
    <definedName name="S720_G6">#REF!</definedName>
    <definedName name="S730_G1">#REF!</definedName>
    <definedName name="S730_G2">#REF!</definedName>
    <definedName name="S730_G3">#REF!</definedName>
    <definedName name="S730_G4">#REF!</definedName>
    <definedName name="S730_G5">#REF!</definedName>
    <definedName name="S730_G6">#REF!</definedName>
    <definedName name="S740_G1">#REF!</definedName>
    <definedName name="S740_G2">#REF!</definedName>
    <definedName name="S740_G3">#REF!</definedName>
    <definedName name="S740_G4">#REF!</definedName>
    <definedName name="S740_G5">#REF!</definedName>
    <definedName name="S740_G6">#REF!</definedName>
    <definedName name="S750_G1">#REF!</definedName>
    <definedName name="S750_G2">#REF!</definedName>
    <definedName name="S750_G3">#REF!</definedName>
    <definedName name="S750_G4">#REF!</definedName>
    <definedName name="S750_G5">#REF!</definedName>
    <definedName name="S750_G6">#REF!</definedName>
    <definedName name="S760_G1">#REF!</definedName>
    <definedName name="S760_G2">#REF!</definedName>
    <definedName name="S760_G3">#REF!</definedName>
    <definedName name="S760_G4">#REF!</definedName>
    <definedName name="S760_G5">#REF!</definedName>
    <definedName name="S760_G6">#REF!</definedName>
    <definedName name="S770_G1">#REF!</definedName>
    <definedName name="S770_G2">#REF!</definedName>
    <definedName name="S770_G3">#REF!</definedName>
    <definedName name="S770_G4">#REF!</definedName>
    <definedName name="S770_G5">#REF!</definedName>
    <definedName name="S770_G6">#REF!</definedName>
    <definedName name="S780_G1">#REF!</definedName>
    <definedName name="S780_G2">#REF!</definedName>
    <definedName name="S780_G3">#REF!</definedName>
    <definedName name="S780_G4">#REF!</definedName>
    <definedName name="S780_G5">#REF!</definedName>
    <definedName name="S780_G6">#REF!</definedName>
    <definedName name="S790_G1">#REF!</definedName>
    <definedName name="S790_G2">#REF!</definedName>
    <definedName name="S790_G3">#REF!</definedName>
    <definedName name="S790_G4">#REF!</definedName>
    <definedName name="S790_G5">#REF!</definedName>
    <definedName name="S790_G6">#REF!</definedName>
    <definedName name="S80_G1">#REF!</definedName>
    <definedName name="S80_G2">#REF!</definedName>
    <definedName name="S80_G3">#REF!</definedName>
    <definedName name="S80_G4">#REF!</definedName>
    <definedName name="S80_G5">#REF!</definedName>
    <definedName name="S80_G6">#REF!</definedName>
    <definedName name="S800_G1">#REF!</definedName>
    <definedName name="S800_G2">#REF!</definedName>
    <definedName name="S800_G3">#REF!</definedName>
    <definedName name="S800_G4">#REF!</definedName>
    <definedName name="S800_G5">#REF!</definedName>
    <definedName name="S800_G6">#REF!</definedName>
    <definedName name="S810_G1">#REF!</definedName>
    <definedName name="S810_G2">#REF!</definedName>
    <definedName name="S810_G3">#REF!</definedName>
    <definedName name="S810_G4">#REF!</definedName>
    <definedName name="S810_G5">#REF!</definedName>
    <definedName name="S810_G6">#REF!</definedName>
    <definedName name="S820_G1">#REF!</definedName>
    <definedName name="S820_G2">#REF!</definedName>
    <definedName name="S820_G3">#REF!</definedName>
    <definedName name="S820_G4">#REF!</definedName>
    <definedName name="S820_G5">#REF!</definedName>
    <definedName name="S820_G6">#REF!</definedName>
    <definedName name="S830_G1">#REF!</definedName>
    <definedName name="S830_G2">#REF!</definedName>
    <definedName name="S830_G3">#REF!</definedName>
    <definedName name="S830_G4">#REF!</definedName>
    <definedName name="S830_G5">#REF!</definedName>
    <definedName name="S830_G6">#REF!</definedName>
    <definedName name="S840_G1">#REF!</definedName>
    <definedName name="S840_G2">#REF!</definedName>
    <definedName name="S840_G3">#REF!</definedName>
    <definedName name="S840_G4">#REF!</definedName>
    <definedName name="S840_G5">#REF!</definedName>
    <definedName name="S840_G6">#REF!</definedName>
    <definedName name="S90_G1">#REF!</definedName>
    <definedName name="S90_G2">#REF!</definedName>
    <definedName name="S90_G3">#REF!</definedName>
    <definedName name="S90_G4">#REF!</definedName>
    <definedName name="S90_G5">#REF!</definedName>
    <definedName name="S90_G6">#REF!</definedName>
    <definedName name="SAE">[22]Баланс95!#REF!</definedName>
    <definedName name="SALARY_TAX">#REF!</definedName>
    <definedName name="SALES_TAX">#REF!</definedName>
    <definedName name="SAPBEXhrIndnt" hidden="1">"Wide"</definedName>
    <definedName name="SAPBEXrevision" hidden="1">5</definedName>
    <definedName name="SAPBEXsysID" hidden="1">"BCP"</definedName>
    <definedName name="SAPBEXwbID" hidden="1">"3L9OXLS1XBUD6BY0FLXXHQ6NA"</definedName>
    <definedName name="SAPsysID" hidden="1">"708C5W7SBKP804JT78WJ0JNKI"</definedName>
    <definedName name="SAPwbID" hidden="1">"ARS"</definedName>
    <definedName name="Saski" hidden="1">{"COM",#N/A,FALSE,"800 10th"}</definedName>
    <definedName name="savd" hidden="1">{"ÜBER mit FW","THU",FALSE,"HORE KORR!";"ÜBERSICHT",#N/A,FALSE,"BUDGET 1997_98";"ÜBER mit FW",#N/A,FALSE,"IST KUM KORR!!";"ÜBERSICHT",#N/A,FALSE,"PLAN KUM"}</definedName>
    <definedName name="scf" hidden="1">{"COM",#N/A,FALSE,"800 10th"}</definedName>
    <definedName name="sdfh" hidden="1">{"'Sheet1'!$A$1:$G$85"}</definedName>
    <definedName name="sdsss" hidden="1">#REF!</definedName>
    <definedName name="Sebest">#REF!</definedName>
    <definedName name="Selling_exp">[21]Sensitivity!$I$17</definedName>
    <definedName name="SellShift">#REF!</definedName>
    <definedName name="sencount" hidden="1">1</definedName>
    <definedName name="Sergey" hidden="1">{"Area1",#N/A,FALSE,"OREWACC";"Area2",#N/A,FALSE,"OREWACC"}</definedName>
    <definedName name="sfgjyk">[72]DropDownList!$G$1:$G$3</definedName>
    <definedName name="sfh">[72]DropDownList!$D$1:$D$5</definedName>
    <definedName name="sgdhj">[0]!sgdhj</definedName>
    <definedName name="SHARES_NUM">[23]Расчеты!$B$23</definedName>
    <definedName name="shit" hidden="1">{"ÜBER mit FW","THU",FALSE,"HORE KORR!";"ÜBERSICHT",#N/A,FALSE,"BUDGET 1997_98";"ÜBER mit FW",#N/A,FALSE,"IST KUM KORR!!";"ÜBERSICHT",#N/A,FALSE,"PLAN KUM"}</definedName>
    <definedName name="Shops">#REF!</definedName>
    <definedName name="side">'[42]Dropdown list'!$E$2:$E$4</definedName>
    <definedName name="soft2" hidden="1">[19]опт!$A$8:$C$98</definedName>
    <definedName name="solver_adj" hidden="1">'[73]пр-во'!$X$11</definedName>
    <definedName name="solver_cvg" hidden="1">0.0001</definedName>
    <definedName name="solver_drv" hidden="1">1</definedName>
    <definedName name="solver_est" hidden="1">1</definedName>
    <definedName name="solver_itr" hidden="1">100</definedName>
    <definedName name="solver_lhs1" hidden="1">'[73]пр-во'!$Z$14</definedName>
    <definedName name="solver_lhs2" hidden="1">'[73]пр-во'!$X$13</definedName>
    <definedName name="solver_lhs4" hidden="1">#REF!</definedName>
    <definedName name="solver_lhs5" hidden="1">#REF!</definedName>
    <definedName name="solver_lhs6" hidden="1">#REF!</definedName>
    <definedName name="solver_lin" hidden="1">0</definedName>
    <definedName name="solver_neg" hidden="1">2</definedName>
    <definedName name="solver_num" hidden="1">6</definedName>
    <definedName name="solver_nwt" hidden="1">1</definedName>
    <definedName name="solver_opt" hidden="1">#REF!</definedName>
    <definedName name="solver_pre" hidden="1">0.000001</definedName>
    <definedName name="solver_rel1" hidden="1">2</definedName>
    <definedName name="solver_rel2" hidden="1">3</definedName>
    <definedName name="solver_rel3" hidden="1">3</definedName>
    <definedName name="solver_rel4" hidden="1">3</definedName>
    <definedName name="solver_rel5" hidden="1">3</definedName>
    <definedName name="solver_rel6" hidden="1">3</definedName>
    <definedName name="solver_rhs1" hidden="1">3600</definedName>
    <definedName name="solver_rhs2" hidden="1">9770</definedName>
    <definedName name="solver_rhs3" hidden="1">660</definedName>
    <definedName name="solver_rhs4" hidden="1">5320</definedName>
    <definedName name="solver_rhs5" hidden="1">214</definedName>
    <definedName name="solver_rhs6" hidden="1">350</definedName>
    <definedName name="solver_scl" hidden="1">0</definedName>
    <definedName name="solver_sho" hidden="1">0</definedName>
    <definedName name="solver_tim" hidden="1">200</definedName>
    <definedName name="solver_tmp" hidden="1">350</definedName>
    <definedName name="solver_tol" hidden="1">0.05</definedName>
    <definedName name="solver_typ" hidden="1">3</definedName>
    <definedName name="solver_val" hidden="1">74233</definedName>
    <definedName name="solver11" hidden="1">'[74]пр-во'!$AA$14</definedName>
    <definedName name="sort" hidden="1">#REF!</definedName>
    <definedName name="spent1" hidden="1">{#N/A,#N/A,FALSE,"Aging Summary";#N/A,#N/A,FALSE,"Ratio Analysis";#N/A,#N/A,FALSE,"Test 120 Day Accts";#N/A,#N/A,FALSE,"Tickmarks"}</definedName>
    <definedName name="SSS">#REF!</definedName>
    <definedName name="ST">#REF!</definedName>
    <definedName name="ST_BAL">#REF!,#REF!,#REF!,#REF!,#REF!,#REF!,#REF!,#REF!,#REF!,#REF!,#REF!,#REF!,#REF!,#REF!,#REF!,#REF!,#REF!,#REF!</definedName>
    <definedName name="Standard_Daily_Hours">#N/A</definedName>
    <definedName name="Std_Hrs">[0]!Weekday_count*[0]!Standard_Daily_Hours</definedName>
    <definedName name="STOCKS_PERIOD">#REF!</definedName>
    <definedName name="stoim_gar">#REF!</definedName>
    <definedName name="stoim_gar1">#REF!</definedName>
    <definedName name="STR_NAME">#REF!</definedName>
    <definedName name="SUBJ_RF_CODE">#REF!</definedName>
    <definedName name="submarkets">[75]Sheet2!$A$1:$A$15</definedName>
    <definedName name="summary2" hidden="1">{#N/A,#N/A,FALSE,"Aging Summary";#N/A,#N/A,FALSE,"Ratio Analysis";#N/A,#N/A,FALSE,"Test 120 Day Accts";#N/A,#N/A,FALSE,"Tickmarks"}</definedName>
    <definedName name="SVO">'[76]Стоим._стр-ва'!$C$6</definedName>
    <definedName name="sw" hidden="1">{"'domaće količine'!$K$34:$P$47"}</definedName>
    <definedName name="szh" hidden="1">{"ÜBER mit FW","THU",FALSE,"HORE KORR!";"ÜBERSICHT",#N/A,FALSE,"BUDGET 1997_98";"ÜBER mit FW",#N/A,FALSE,"IST KUM KORR!!";"ÜBERSICHT",#N/A,FALSE,"PLAN KUM"}</definedName>
    <definedName name="t" hidden="1">{"'Grafik Kontrol'!$A$1:$J$8"}</definedName>
    <definedName name="TA">[22]Баланс95!#REF!</definedName>
    <definedName name="TABLE">#REF!</definedName>
    <definedName name="tanya" hidden="1">{#N/A,#N/A,FALSE,"Aging Summary";#N/A,#N/A,FALSE,"Ratio Analysis";#N/A,#N/A,FALSE,"Test 120 Day Accts";#N/A,#N/A,FALSE,"Tickmarks"}</definedName>
    <definedName name="Tax_In">#REF!</definedName>
    <definedName name="Tax_Pr">#REF!</definedName>
    <definedName name="Tax_TO">#REF!</definedName>
    <definedName name="Tax_VA">#REF!</definedName>
    <definedName name="TD">[22]Баланс95!#REF!</definedName>
    <definedName name="Template" hidden="1">#REF!</definedName>
    <definedName name="Terrace">#REF!</definedName>
    <definedName name="tertw" hidden="1">{#N/A,#N/A,FALSE,"Aging Summary";#N/A,#N/A,FALSE,"Ratio Analysis";#N/A,#N/A,FALSE,"Test 120 Day Accts";#N/A,#N/A,FALSE,"Tickmarks"}</definedName>
    <definedName name="test_list">#REF!</definedName>
    <definedName name="test3" hidden="1">{#N/A,#N/A,FALSE,"FA_1";#N/A,#N/A,FALSE,"Dep'n SE";#N/A,#N/A,FALSE,"Dep'n FC"}</definedName>
    <definedName name="TextRefCopyRangeCount" hidden="1">48</definedName>
    <definedName name="TextRefCopyRangeCount_1" hidden="1">247</definedName>
    <definedName name="tfyhjdtj">[0]!tfyhjdtj</definedName>
    <definedName name="th" hidden="1">{#N/A,#N/A,FALSE,"Aging Summary";#N/A,#N/A,FALSE,"Ratio Analysis";#N/A,#N/A,FALSE,"Test 120 Day Accts";#N/A,#N/A,FALSE,"Tickmarks"}</definedName>
    <definedName name="thjytdy">[0]!thjytdy</definedName>
    <definedName name="title">#REF!</definedName>
    <definedName name="tjutjutgjut">[0]!tjutjutgjut</definedName>
    <definedName name="TOTAL_GEXP_ROW">#REF!</definedName>
    <definedName name="treeList" hidden="1">"10000000000000000000000000000000000000000000000000000000000000000000000000000000000000000000000000000000000000000000000000000000000000000000000000000000000000000000000000000000000000000000000000000000"</definedName>
    <definedName name="trertue">[0]!trertue</definedName>
    <definedName name="treuru">[0]!treuru</definedName>
    <definedName name="trrt"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TRTRR" hidden="1">{"'Grafik Kontrol'!$A$1:$J$8"}</definedName>
    <definedName name="trujtyjuty">[0]!trujtyjuty</definedName>
    <definedName name="trurtgf" hidden="1">{#N/A,#N/A,FALSE,"Aging Summary";#N/A,#N/A,FALSE,"Ratio Analysis";#N/A,#N/A,FALSE,"Test 120 Day Accts";#N/A,#N/A,FALSE,"Tickmarks"}</definedName>
    <definedName name="trutyit">[0]!trutyit</definedName>
    <definedName name="trutyutey">[0]!trutyutey</definedName>
    <definedName name="tryerturtu">[0]!tryerturtu</definedName>
    <definedName name="tryrutru">[0]!tryrutru</definedName>
    <definedName name="TSR">#REF!</definedName>
    <definedName name="TTT" hidden="1">{"'Grafik Kontrol'!$A$1:$J$8"}</definedName>
    <definedName name="ttttt" hidden="1">{"glc1",#N/A,FALSE,"GLC";"glc2",#N/A,FALSE,"GLC";"glc3",#N/A,FALSE,"GLC";"glc4",#N/A,FALSE,"GLC";"glc5",#N/A,FALSE,"GLC"}</definedName>
    <definedName name="tuerjyut">[0]!tuerjyut</definedName>
    <definedName name="tueru5eru">[0]!tueru5eru</definedName>
    <definedName name="tuetyurty">[0]!tuetyurty</definedName>
    <definedName name="tyiryirty">[0]!tyiryirty</definedName>
    <definedName name="tyjdty">[0]!tyjdty</definedName>
    <definedName name="tyjsdtr">[0]!tyjsdtr</definedName>
    <definedName name="Types">[24]Library!$B$2:$B$21</definedName>
    <definedName name="tyrujtjutgjy">[0]!tyrujtjutgjy</definedName>
    <definedName name="tyryutyju">[0]!tyryutyju</definedName>
    <definedName name="tytdkgt">[0]!tytdkgt</definedName>
    <definedName name="tyutryutu">[0]!tyutryutu</definedName>
    <definedName name="tyutyu">[0]!tyutyu</definedName>
    <definedName name="tyw45y7">[0]!tyw45y7</definedName>
    <definedName name="tyyuiry">[0]!tyyuiry</definedName>
    <definedName name="U" hidden="1">{"'Grafik Kontrol'!$A$1:$J$8"}</definedName>
    <definedName name="UD">#REF!</definedName>
    <definedName name="UGP">#REF!</definedName>
    <definedName name="ujapqkjduc" hidden="1">{"glc1",#N/A,FALSE,"GLC";"glc2",#N/A,FALSE,"GLC";"glc3",#N/A,FALSE,"GLC";"glc4",#N/A,FALSE,"GLC";"glc5",#N/A,FALSE,"GLC"}</definedName>
    <definedName name="ujfhdysysys" hidden="1">{"glc1",#N/A,FALSE,"GLC";"glc2",#N/A,FALSE,"GLC";"glc3",#N/A,FALSE,"GLC";"glc4",#N/A,FALSE,"GLC";"glc5",#N/A,FALSE,"GLC"}</definedName>
    <definedName name="ujghfjughf" hidden="1">{"glc1",#N/A,FALSE,"GLC";"glc2",#N/A,FALSE,"GLC";"glc3",#N/A,FALSE,"GLC";"glc4",#N/A,FALSE,"GLC";"glc5",#N/A,FALSE,"GLC"}</definedName>
    <definedName name="ujhf" hidden="1">{"glc1",#N/A,FALSE,"GLC";"glc2",#N/A,FALSE,"GLC";"glc3",#N/A,FALSE,"GLC";"glc4",#N/A,FALSE,"GLC";"glc5",#N/A,FALSE,"GLC"}</definedName>
    <definedName name="ujhydgf" hidden="1">{"ÜBER mit FW","THU",FALSE,"HORE KORR!";"ÜBERSICHT",#N/A,FALSE,"BUDGET 1997_98";"ÜBER mit FW",#N/A,FALSE,"IST KUM KORR!!";"ÜBERSICHT",#N/A,FALSE,"PLAN KUM"}</definedName>
    <definedName name="ujhythgd" hidden="1">{"glc1",#N/A,FALSE,"GLC";"glc2",#N/A,FALSE,"GLC";"glc3",#N/A,FALSE,"GLC";"glc4",#N/A,FALSE,"GLC";"glc5",#N/A,FALSE,"GLC"}</definedName>
    <definedName name="ujnbhyt" hidden="1">{"glc1",#N/A,FALSE,"GLC";"glc2",#N/A,FALSE,"GLC";"glc3",#N/A,FALSE,"GLC";"glc4",#N/A,FALSE,"GLC";"glc5",#N/A,FALSE,"GLC"}</definedName>
    <definedName name="ujya" hidden="1">{"glc1",#N/A,FALSE,"GLC";"glc2",#N/A,FALSE,"GLC";"glc3",#N/A,FALSE,"GLC";"glc4",#N/A,FALSE,"GLC";"glc5",#N/A,FALSE,"GLC"}</definedName>
    <definedName name="ujyhtgfd" hidden="1">{"glc1",#N/A,FALSE,"GLC";"glc2",#N/A,FALSE,"GLC";"glc3",#N/A,FALSE,"GLC";"glc4",#N/A,FALSE,"GLC";"glc5",#N/A,FALSE,"GLC"}</definedName>
    <definedName name="UNDERGROUND_LEVELS">#REF!</definedName>
    <definedName name="Unit">#REF!</definedName>
    <definedName name="US_">[32]KEY!#REF!</definedName>
    <definedName name="USA">#REF!</definedName>
    <definedName name="USD">#REF!</definedName>
    <definedName name="utyuyrty">[0]!utyuyrty</definedName>
    <definedName name="uu" hidden="1">{#N/A,#N/A,TRUE,"Engineering Dept";#N/A,#N/A,TRUE,"Sales Dept";#N/A,#N/A,TRUE,"Marketing Dept";#N/A,#N/A,TRUE,"Admin Dept"}</definedName>
    <definedName name="uuu" hidden="1">'[74]пр-во'!$Y$14</definedName>
    <definedName name="uuuu">#REF!</definedName>
    <definedName name="UYUY" hidden="1">{"'Grafik Kontrol'!$A$1:$J$8"}</definedName>
    <definedName name="v" hidden="1">{#N/A,#N/A,FALSE,"Aging Summary";#N/A,#N/A,FALSE,"Ratio Analysis";#N/A,#N/A,FALSE,"Test 120 Day Accts";#N/A,#N/A,FALSE,"Tickmarks"}</definedName>
    <definedName name="V_доп.об.">#REF!</definedName>
    <definedName name="V_доп.об._Сумм">#REF!</definedName>
    <definedName name="V_нефти">#REF!</definedName>
    <definedName name="vacancy">#REF!</definedName>
    <definedName name="vat">[70]Предпосылки!$E$123</definedName>
    <definedName name="VAT_REPAY">[23]Расчеты!$B$21</definedName>
    <definedName name="vbn" hidden="1">{#N/A,#N/A,FALSE,"HMF";#N/A,#N/A,FALSE,"FACIL";#N/A,#N/A,FALSE,"HMFINANCE";#N/A,#N/A,FALSE,"HMEUROPE";#N/A,#N/A,FALSE,"HHAB CONSO";#N/A,#N/A,FALSE,"PAB";#N/A,#N/A,FALSE,"MMC";#N/A,#N/A,FALSE,"THAI";#N/A,#N/A,FALSE,"SINPA";#N/A,#N/A,FALSE,"POLAND"}</definedName>
    <definedName name="VChampSR" hidden="1">FALSE</definedName>
    <definedName name="VDossierSR" hidden="1">"DEMOSR.XLS"</definedName>
    <definedName name="vitaly" hidden="1">[6]RSOILBAL!#REF!</definedName>
    <definedName name="vjy" hidden="1">{"glc1",#N/A,FALSE,"GLC";"glc2",#N/A,FALSE,"GLC";"glc3",#N/A,FALSE,"GLC";"glc4",#N/A,FALSE,"GLC";"glc5",#N/A,FALSE,"GLC"}</definedName>
    <definedName name="VNbPerSR" hidden="1">5</definedName>
    <definedName name="VR">#REF!</definedName>
    <definedName name="vur" hidden="1">#REF!</definedName>
    <definedName name="vural" hidden="1">#REF!</definedName>
    <definedName name="vv" hidden="1">{"IASTrail",#N/A,FALSE,"IAS"}</definedName>
    <definedName name="Vдоп_Сдоп">#REF!</definedName>
    <definedName name="Vдоп_Сдоп_Сумм">#REF!</definedName>
    <definedName name="w" hidden="1">{"ÜBER mit FW","THU",FALSE,"HORE KORR!";"ÜBERSICHT",#N/A,FALSE,"BUDGET 1997_98";"ÜBER mit FW",#N/A,FALSE,"IST KUM KORR!!";"ÜBERSICHT",#N/A,FALSE,"PLAN KUM"}</definedName>
    <definedName name="WACC">#REF!</definedName>
    <definedName name="WE" hidden="1">{"'Grafik Kontrol'!$A$1:$J$8"}</definedName>
    <definedName name="Weekday_count">#N/A</definedName>
    <definedName name="wer" hidden="1">{#N/A,#N/A,FALSE,"Aging Summary";#N/A,#N/A,FALSE,"Ratio Analysis";#N/A,#N/A,FALSE,"Test 120 Day Accts";#N/A,#N/A,FALSE,"Tickmarks"}</definedName>
    <definedName name="werhrte">[0]!werhrte</definedName>
    <definedName name="werner" hidden="1">{"DRUCK",#N/A,FALSE,"HOCHRECHNUNG KORR!!!!";"DRUCK",#N/A,FALSE,"BUDGET 1997_98";"DRUCK",#N/A,FALSE,"PL KUM";"DRUCK",#N/A,FALSE,"VJ KUM";"DRUCK",#N/A,FALSE,"IST KUM KORR!!!"}</definedName>
    <definedName name="wert" hidden="1">{"glc1",#N/A,FALSE,"GLC";"glc2",#N/A,FALSE,"GLC";"glc3",#N/A,FALSE,"GLC";"glc4",#N/A,FALSE,"GLC";"glc5",#N/A,FALSE,"GLC"}</definedName>
    <definedName name="werw" hidden="1">{"Area1",#N/A,FALSE,"OREWACC";"Area2",#N/A,FALSE,"OREWACC"}</definedName>
    <definedName name="weyw" hidden="1">#REF!</definedName>
    <definedName name="WFT" hidden="1">{"Area1",#N/A,FALSE,"OREWACC";"Area2",#N/A,FALSE,"OREWACC"}</definedName>
    <definedName name="will"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krp" hidden="1">{"Area1",#N/A,FALSE,"OREWACC";"Area2",#N/A,FALSE,"OREWACC"}</definedName>
    <definedName name="wqe" hidden="1">#REF!</definedName>
    <definedName name="wreywr" hidden="1">#REF!</definedName>
    <definedName name="wrn" hidden="1">{"glc1",#N/A,FALSE,"GLC";"glc2",#N/A,FALSE,"GLC";"glc3",#N/A,FALSE,"GLC";"glc4",#N/A,FALSE,"GLC";"glc5",#N/A,FALSE,"GLC"}</definedName>
    <definedName name="wrn.1." hidden="1">{#N/A,#N/A,FALSE,"Расчет вспомогательных"}</definedName>
    <definedName name="wrn.10._.Per._.Cent._.Success." hidden="1">{#N/A,"10% Success",FALSE,"Sales Forecast";#N/A,#N/A,FALSE,"Sheet2"}</definedName>
    <definedName name="wrn.100._.Per._.Cent._.Success." hidden="1">{#N/A,"100% Success",TRUE,"Sales Forecast";#N/A,#N/A,TRUE,"Sheet2"}</definedName>
    <definedName name="wrn.30._.Per._.Cent." hidden="1">{#N/A,"30% Success",TRUE,"Sales Forecast";#N/A,#N/A,TRUE,"Sheet2"}</definedName>
    <definedName name="wrn.70._.Per._.Cent._.Success." hidden="1">{#N/A,"70% Success",FALSE,"Sales Forecast";#N/A,#N/A,FALSE,"Sheet2"}</definedName>
    <definedName name="wrn.ABW." hidden="1">{"ÜBERSICHT",#N/A,FALSE,"ABW KUM";"Kostenzoom",#N/A,FALSE,"ABW KUM";"ÜBERSICHT",#N/A,FALSE,"ABW HORE";"Kostenzoom",#N/A,FALSE,"ABW HORE"}</definedName>
    <definedName name="wrn.Aging._.and._.Trend._.Analysis." hidden="1">{#N/A,#N/A,FALSE,"Aging Summary";#N/A,#N/A,FALSE,"Ratio Analysis";#N/A,#N/A,FALSE,"Test 120 Day Accts";#N/A,#N/A,FALSE,"Tickmarks"}</definedName>
    <definedName name="wrn.Aging.and._Trend._.Analysis.2" hidden="1">{#N/A,#N/A,FALSE,"Aging Summary";#N/A,#N/A,FALSE,"Ratio Analysis";#N/A,#N/A,FALSE,"Test 120 Day Accts";#N/A,#N/A,FALSE,"Tickmarks"}</definedName>
    <definedName name="wrn.ALAN." hidden="1">{"CREDIT STATISTICS",#N/A,FALSE,"STATS";"CF_AND_IS",#N/A,FALSE,"PLAN";"DEBT SCHEDULE",#N/A,FALSE,"PLAN";"SUBSCRIBERS",#N/A,FALSE,"PLAN";"DETAIL_REV",#N/A,FALSE,"PLAN";"DETAIL_EXPENSE",#N/A,FALSE,"PLAN";"SALES_AND EXP_DRIVERS",#N/A,FALSE,"PLAN";"FIXED ASSETS",#N/A,FALSE,"PLAN";"DEPRECIATION SCHEDULE",#N/A,FALSE,"PLAN"}</definedName>
    <definedName name="wrn.ALL." hidden="1">{#N/A,#N/A,FALSE,"INPUTS";#N/A,#N/A,FALSE,"PROFORMA BSHEET";#N/A,#N/A,FALSE,"COMBINED";#N/A,#N/A,FALSE,"ACQUIROR";#N/A,#N/A,FALSE,"TARGET 1";#N/A,#N/A,FALSE,"TARGET 2";#N/A,#N/A,FALSE,"HIGH YIELD";#N/A,#N/A,FALSE,"OVERFUND"}</definedName>
    <definedName name="wrn.All._.Pages."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Sections." hidden="1">{#N/A,#N/A,TRUE,"ExecSummary";#N/A,#N/A,TRUE,"ExecSummaryCosts";#N/A,#N/A,TRUE,"ExecSummaryRent";#N/A,#N/A,TRUE,"ProjDescription";#N/A,#N/A,TRUE,"CostSummary";#N/A,#N/A,TRUE,"Main";#N/A,#N/A,TRUE,"Finance";#N/A,#N/A,TRUE,"EstCashflow";#N/A,#N/A,TRUE,"RevenueCalculation";#N/A,#N/A,TRUE,"InterestCalculation";#N/A,#N/A,TRUE,"COLCalculation";#N/A,#N/A,TRUE,"ExhibitA";#N/A,#N/A,TRUE,"ExhibitB";#N/A,#N/A,TRUE,"CTD";#N/A,#N/A,TRUE,"12YrCashFlow";#N/A,#N/A,TRUE,"IntCalcLink";#N/A,#N/A,TRUE,"NOILink"}</definedName>
    <definedName name="wrn.basicfin." hidden="1">{"assets",#N/A,FALSE,"historicBS";"liab",#N/A,FALSE,"historicBS";"is",#N/A,FALSE,"historicIS";"ratios",#N/A,FALSE,"ratios"}</definedName>
    <definedName name="wrn.basicfin.2" hidden="1">{"assets",#N/A,FALSE,"historicBS";"liab",#N/A,FALSE,"historicBS";"is",#N/A,FALSE,"historicIS";"ratios",#N/A,FALSE,"ratios"}</definedName>
    <definedName name="wrn.beg_italia." hidden="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wrn.Buildups." hidden="1">{"ACQ",#N/A,FALSE,"ACQUISITIONS";"ACQF",#N/A,FALSE,"ACQUISITIONS";"PF",#N/A,FALSE,"PROYECTOVILA";"PV",#N/A,FALSE,"PROYECTOVILA";"Fee Dev",#N/A,FALSE,"DEVELOPMENT GROWTH";"gd",#N/A,FALSE,"DEVELOPMENT GROWTH"}</definedName>
    <definedName name="wrn.C1000BAS." hidden="1">{#N/A,"BRÅNEMARK",FALSE,"C1000BAS";#N/A,"PROCERA",FALSE,"C1000BAS"}</definedName>
    <definedName name="wrn.Coded._.IAS._.FS." hidden="1">{"IASTrail",#N/A,FALSE,"IAS"}</definedName>
    <definedName name="wrn.COM." hidden="1">{"COM",#N/A,FALSE,"800 10th"}</definedName>
    <definedName name="wrn.COMBINED." hidden="1">{#N/A,#N/A,FALSE,"INPUTS";#N/A,#N/A,FALSE,"PROFORMA BSHEET";#N/A,#N/A,FALSE,"COMBINED";#N/A,#N/A,FALSE,"HIGH YIELD";#N/A,#N/A,FALSE,"COMB_GRAPHS"}</definedName>
    <definedName name="wrn.COMLAWTC." hidden="1">{"Commish",#N/A,FALSE,"LAWTC"}</definedName>
    <definedName name="wrn.Compco._.Only." hidden="1">{"vi1",#N/A,FALSE,"6_30_96";"vi2",#N/A,FALSE,"6_30_96";"vi3",#N/A,FALSE,"6_30_96"}</definedName>
    <definedName name="wrn.DCFEpervier." hidden="1">{#N/A,#N/A,FALSE,"Inc. Statement-DCF";#N/A,#N/A,FALSE,"Assumptions";#N/A,#N/A,FALSE,"Inputs - Sales (KFF)";#N/A,#N/A,FALSE,"Inputs - Margins %";#N/A,#N/A,FALSE,"Inputs - Units";#N/A,#N/A,FALSE,"Output - Prices";#N/A,#N/A,FALSE,"Outputs - Margins (KFF)";#N/A,#N/A,FALSE,"Outputs - Costs";#N/A,#N/A,FALSE,"Outputs - Costs % ";#N/A,#N/A,FALSE,"Output - Units % Inc.";#N/A,#N/A,FALSE,"Output - Sales % Inc";#N/A,#N/A,FALSE,"Output - Prices % Inc.";#N/A,#N/A,FALSE,"WACC"}</definedName>
    <definedName name="wrn.Departmentals." hidden="1">{#N/A,#N/A,TRUE,"Engineering Dept";#N/A,#N/A,TRUE,"Sales Dept";#N/A,#N/A,TRUE,"Marketing Dept";#N/A,#N/A,TRUE,"Admin Dept"}</definedName>
    <definedName name="wrn.Departments." hidden="1">{#N/A,#N/A,FALSE,"Engineering Dept";#N/A,#N/A,FALSE,"Sales Dept";#N/A,#N/A,FALSE,"Marketing Dept";#N/A,#N/A,FALSE,"Admin Dept";#N/A,#N/A,FALSE,"Total Operating Expenses"}</definedName>
    <definedName name="wrn.ExecSumms." hidden="1">{#N/A,#N/A,TRUE,"ExecSummary";#N/A,#N/A,TRUE,"ExecSummaryCosts";#N/A,#N/A,TRUE,"ExecSummaryRent"}</definedName>
    <definedName name="wrn.Financials." hidden="1">{#N/A,#N/A,TRUE,"Balance Sheet";#N/A,#N/A,TRUE,"Income Statement";#N/A,#N/A,TRUE,"Statement of Cash Flows";#N/A,#N/A,TRUE,"Key Indicators"}</definedName>
    <definedName name="wrn.Financials_long." hidden="1">{"IS",#N/A,FALSE,"Financials2 (Expanded)";"bsa",#N/A,FALSE,"Financials2 (Expanded)";"BS",#N/A,FALSE,"Financials2 (Expanded)";"CF",#N/A,FALSE,"Financials2 (Expanded)"}</definedName>
    <definedName name="wrn.Fixed._.Assets._.Note._.and._.Depreciation." hidden="1">{#N/A,#N/A,FALSE,"FA_1";#N/A,#N/A,FALSE,"Dep'n SE";#N/A,#N/A,FALSE,"Dep'n FC"}</definedName>
    <definedName name="wrn.full." hidden="1">{"vi1",#N/A,FALSE,"Pagcc";"vi2",#N/A,FALSE,"Pagcc";"vi3",#N/A,FALSE,"Pagcc";"vi4",#N/A,FALSE,"Pagcc";"vi5",#N/A,FALSE,"Pagcc";#N/A,#N/A,FALSE,"Contribution"}</definedName>
    <definedName name="wrn.Full._.IAS._.STATEMENTS." hidden="1">{"IASBS",#N/A,FALSE,"IAS";"IASPL",#N/A,FALSE,"IAS";#N/A,#N/A,FALSE,"CF DIR";"IASNotes",#N/A,FALSE,"IAS";#N/A,#N/A,FALSE,"FA_1";#N/A,#N/A,FALSE,"Dep'n FC";#N/A,#N/A,FALSE,"Dep'n SE";#N/A,#N/A,FALSE,"Inv_1";#N/A,#N/A,FALSE,"NMG";#N/A,#N/A,FALSE,"Recon";#N/A,#N/A,FALSE,"EPS"}</definedName>
    <definedName name="wrn.Full._.Monty." hidden="1">{"ROIC",#N/A,FALSE,"ROIC";"Graphs",#N/A,FALSE,"TY analysis";"fcf",#N/A,FALSE,"FCF";"Matrix_2004",#N/A,FALSE,"MATRIX(2004)";"matrix_2008",#N/A,FALSE,"MATRIX(2008)";"FS_Condensed",#N/A,FALSE,"Financial Statements2";"TAXES",#N/A,FALSE,"Taxes";"DEBT_INVEST",#N/A,FALSE,"Debt&amp;Investment Schedule";"Main_menu",#N/A,FALSE,"Main Menu"}</definedName>
    <definedName name="wrn.full._.report."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TRAIL." hidden="1">{"IAS Mapping",#N/A,FALSE,"RSA_FS";#N/A,#N/A,FALSE,"CHECK!";#N/A,#N/A,FALSE,"Recon";#N/A,#N/A,FALSE,"NMG";#N/A,#N/A,FALSE,"Journals";"AnalRSA",#N/A,FALSE,"PL-Anal";"AnalIAS",#N/A,FALSE,"PL-Anal";#N/A,#N/A,FALSE,"COS"}</definedName>
    <definedName name="wrn.Full._.without._.data." hidden="1">{#N/A,#N/A,FALSE,"Title";#N/A,#N/A,FALSE,"Contents";#N/A,#N/A,FALSE,"Executive summary";#N/A,#N/A,FALSE,"Assumptions";#N/A,#N/A,FALSE,"Nybron";#N/A,#N/A,FALSE,"Trading Nybron";#N/A,#N/A,FALSE,"Transactions Nybron";#N/A,#N/A,FALSE,"DCF Nybron";#N/A,#N/A,FALSE,"Poggenpohl";#N/A,#N/A,FALSE,"Trading Poggenpohl";#N/A,#N/A,FALSE,"Transactions Poggenpohl";#N/A,#N/A,FALSE,"DCF Poggenpohl";#N/A,#N/A,FALSE,"Elit";#N/A,#N/A,FALSE,"DCF Elit";#N/A,#N/A,FALSE,"LBO"}</definedName>
    <definedName name="wrn.glc." hidden="1">{"glcbs",#N/A,FALSE,"GLCBS";"glccsbs",#N/A,FALSE,"GLCCSBS";"glcis",#N/A,FALSE,"GLCIS";"glccsis",#N/A,FALSE,"GLCCSIS";"glcrat1",#N/A,FALSE,"GLC-ratios1"}</definedName>
    <definedName name="wrn.glcpromonte." hidden="1">{"glc1",#N/A,FALSE,"GLC";"glc2",#N/A,FALSE,"GLC";"glc3",#N/A,FALSE,"GLC";"glc4",#N/A,FALSE,"GLC";"glc5",#N/A,FALSE,"GLC"}</definedName>
    <definedName name="wrn.GRAPHS." hidden="1">{#N/A,#N/A,FALSE,"ACQ_GRAPHS";#N/A,#N/A,FALSE,"T_1 GRAPHS";#N/A,#N/A,FALSE,"T_2 GRAPHS";#N/A,#N/A,FALSE,"COMB_GRAPHS"}</definedName>
    <definedName name="wrn.Help." hidden="1">{#N/A,#N/A,TRUE,"MAP";#N/A,#N/A,TRUE,"STEPS";#N/A,#N/A,TRUE,"RULES"}</definedName>
    <definedName name="wrn.Hochrechnung." hidden="1">{"Ergebnis",#N/A,FALSE,"HORE 1997_01ST";"Steuern",#N/A,FALSE,"HORE 1997_01ST"}</definedName>
    <definedName name="wrn.IAS._.BS._.PL._.CF._.and._.Notes." hidden="1">{"IASBS",#N/A,TRUE,"IAS";"IASPL",#N/A,TRUE,"IAS";"IASNotes",#N/A,TRUE,"IAS";"CFDir - expanded",#N/A,TRUE,"CF DIR"}</definedName>
    <definedName name="wrn.IAS._.FS._.ZOOMED._.IN._.Forms." hidden="1">{"IAS_ShortView_1",#N/A,FALSE,"IAS";"IAS_ShortView_2",#N/A,FALSE,"IAS";"IAS_ShortView_3",#N/A,FALSE,"IAS";"IAS_ShortView_4",#N/A,FALSE,"IAS";"IAS_ShortView_5",#N/A,FALSE,"IAS";"IAS_ShortView_6",#N/A,FALSE,"IAS";"IAS_ShortView_7",#N/A,FALSE,"IAS";"CFDir - Zoomed In",#N/A,FALSE,"CF DIR"}</definedName>
    <definedName name="wrn.IAS._.Mapping." hidden="1">{"IAS Mapping",#N/A,TRUE,"RSA_FS"}</definedName>
    <definedName name="wrn.INDEPS." hidden="1">{"page1",#N/A,FALSE,"TIND_CC1";"page2",#N/A,FALSE,"TIND_CC1";"page3",#N/A,FALSE,"TIND_CC1";"page4",#N/A,FALSE,"TIND_CC1";"page5",#N/A,FALSE,"TIND_CC1"}</definedName>
    <definedName name="wrn.Inflation._.factors._.used." hidden="1">{#N/A,#N/A,FALSE,"Infl_fact"}</definedName>
    <definedName name="wrn.Inputs." hidden="1">{"Inflation-BaseYear",#N/A,FALSE,"Inputs"}</definedName>
    <definedName name="wrn.inputs1" hidden="1">{"Inflation-BaseYear",#N/A,FALSE,"Inputs"}</definedName>
    <definedName name="wrn.KH." hidden="1">{#N/A,#N/A,FALSE,"TOC";#N/A,#N/A,FALSE,"summary";#N/A,#N/A,FALSE,"shares";#N/A,#N/A,FALSE,"DCF";#N/A,#N/A,FALSE,"P&amp;L";#N/A,#N/A,FALSE,"BS";#N/A,#N/A,FALSE,"RATIOS (2)";#N/A,#N/A,FALSE,"captl adqcy";#N/A,#N/A,FALSE,"assets (2)";#N/A,#N/A,FALSE,"liabilities (2)";#N/A,#N/A,FALSE,"P&amp;L (3)";#N/A,#N/A,FALSE,"fixed assets evolution";#N/A,#N/A,FALSE,"real estate";#N/A,#N/A,FALSE,"other";#N/A,#N/A,FALSE,"IT";#N/A,#N/A,FALSE,"discount rate";#N/A,#N/A,FALSE,"Risk free";#N/A,#N/A,FALSE,"Beta";#N/A,#N/A,FALSE,"ERP";#N/A,#N/A,FALSE,"Hungbanks"}</definedName>
    <definedName name="wrn.KH.bis" hidden="1">{#N/A,#N/A,FALSE,"TOC";#N/A,#N/A,FALSE,"summary";#N/A,#N/A,FALSE,"shares";#N/A,#N/A,FALSE,"DCF";#N/A,#N/A,FALSE,"P&amp;L";#N/A,#N/A,FALSE,"BS";#N/A,#N/A,FALSE,"RATIOS (2)";#N/A,#N/A,FALSE,"captl adqcy";#N/A,#N/A,FALSE,"assets (2)";#N/A,#N/A,FALSE,"liabilities (2)";#N/A,#N/A,FALSE,"P&amp;L (3)";#N/A,#N/A,FALSE,"fixed assets evolution";#N/A,#N/A,FALSE,"real estate";#N/A,#N/A,FALSE,"other";#N/A,#N/A,FALSE,"IT";#N/A,#N/A,FALSE,"discount rate";#N/A,#N/A,FALSE,"Risk free";#N/A,#N/A,FALSE,"Beta";#N/A,#N/A,FALSE,"ERP";#N/A,#N/A,FALSE,"Hungbanks"}</definedName>
    <definedName name="wrn.KH.com_1" hidden="1">{#N/A,#N/A,FALSE,"TOC";#N/A,#N/A,FALSE,"summary";#N/A,#N/A,FALSE,"shares";#N/A,#N/A,FALSE,"DCF";#N/A,#N/A,FALSE,"P&amp;L";#N/A,#N/A,FALSE,"BS";#N/A,#N/A,FALSE,"RATIOS (2)";#N/A,#N/A,FALSE,"captl adqcy";#N/A,#N/A,FALSE,"assets (2)";#N/A,#N/A,FALSE,"liabilities (2)";#N/A,#N/A,FALSE,"P&amp;L (3)";#N/A,#N/A,FALSE,"fixed assets evolution";#N/A,#N/A,FALSE,"real estate";#N/A,#N/A,FALSE,"other";#N/A,#N/A,FALSE,"IT";#N/A,#N/A,FALSE,"discount rate";#N/A,#N/A,FALSE,"Risk free";#N/A,#N/A,FALSE,"Beta";#N/A,#N/A,FALSE,"ERP";#N/A,#N/A,FALSE,"Hungbanks"}</definedName>
    <definedName name="wrn.KH.com_10" hidden="1">{#N/A,#N/A,FALSE,"TOC";#N/A,#N/A,FALSE,"summary";#N/A,#N/A,FALSE,"shares";#N/A,#N/A,FALSE,"DCF";#N/A,#N/A,FALSE,"P&amp;L";#N/A,#N/A,FALSE,"BS";#N/A,#N/A,FALSE,"RATIOS (2)";#N/A,#N/A,FALSE,"captl adqcy";#N/A,#N/A,FALSE,"assets (2)";#N/A,#N/A,FALSE,"liabilities (2)";#N/A,#N/A,FALSE,"P&amp;L (3)";#N/A,#N/A,FALSE,"fixed assets evolution";#N/A,#N/A,FALSE,"real estate";#N/A,#N/A,FALSE,"other";#N/A,#N/A,FALSE,"IT";#N/A,#N/A,FALSE,"discount rate";#N/A,#N/A,FALSE,"Risk free";#N/A,#N/A,FALSE,"Beta";#N/A,#N/A,FALSE,"ERP";#N/A,#N/A,FALSE,"Hungbanks"}</definedName>
    <definedName name="wrn.KH.com_11" hidden="1">{#N/A,#N/A,FALSE,"TOC";#N/A,#N/A,FALSE,"summary";#N/A,#N/A,FALSE,"shares";#N/A,#N/A,FALSE,"DCF";#N/A,#N/A,FALSE,"P&amp;L";#N/A,#N/A,FALSE,"BS";#N/A,#N/A,FALSE,"RATIOS (2)";#N/A,#N/A,FALSE,"captl adqcy";#N/A,#N/A,FALSE,"assets (2)";#N/A,#N/A,FALSE,"liabilities (2)";#N/A,#N/A,FALSE,"P&amp;L (3)";#N/A,#N/A,FALSE,"fixed assets evolution";#N/A,#N/A,FALSE,"real estate";#N/A,#N/A,FALSE,"other";#N/A,#N/A,FALSE,"IT";#N/A,#N/A,FALSE,"discount rate";#N/A,#N/A,FALSE,"Risk free";#N/A,#N/A,FALSE,"Beta";#N/A,#N/A,FALSE,"ERP";#N/A,#N/A,FALSE,"Hungbanks"}</definedName>
    <definedName name="wrn.KH.com_12" hidden="1">{#N/A,#N/A,FALSE,"TOC";#N/A,#N/A,FALSE,"summary";#N/A,#N/A,FALSE,"shares";#N/A,#N/A,FALSE,"DCF";#N/A,#N/A,FALSE,"P&amp;L";#N/A,#N/A,FALSE,"BS";#N/A,#N/A,FALSE,"RATIOS (2)";#N/A,#N/A,FALSE,"captl adqcy";#N/A,#N/A,FALSE,"assets (2)";#N/A,#N/A,FALSE,"liabilities (2)";#N/A,#N/A,FALSE,"P&amp;L (3)";#N/A,#N/A,FALSE,"fixed assets evolution";#N/A,#N/A,FALSE,"real estate";#N/A,#N/A,FALSE,"other";#N/A,#N/A,FALSE,"IT";#N/A,#N/A,FALSE,"discount rate";#N/A,#N/A,FALSE,"Risk free";#N/A,#N/A,FALSE,"Beta";#N/A,#N/A,FALSE,"ERP";#N/A,#N/A,FALSE,"Hungbanks"}</definedName>
    <definedName name="wrn.KH.com_13" hidden="1">{#N/A,#N/A,FALSE,"TOC";#N/A,#N/A,FALSE,"summary";#N/A,#N/A,FALSE,"shares";#N/A,#N/A,FALSE,"DCF";#N/A,#N/A,FALSE,"P&amp;L";#N/A,#N/A,FALSE,"BS";#N/A,#N/A,FALSE,"RATIOS (2)";#N/A,#N/A,FALSE,"captl adqcy";#N/A,#N/A,FALSE,"assets (2)";#N/A,#N/A,FALSE,"liabilities (2)";#N/A,#N/A,FALSE,"P&amp;L (3)";#N/A,#N/A,FALSE,"fixed assets evolution";#N/A,#N/A,FALSE,"real estate";#N/A,#N/A,FALSE,"other";#N/A,#N/A,FALSE,"IT";#N/A,#N/A,FALSE,"discount rate";#N/A,#N/A,FALSE,"Risk free";#N/A,#N/A,FALSE,"Beta";#N/A,#N/A,FALSE,"ERP";#N/A,#N/A,FALSE,"Hungbanks"}</definedName>
    <definedName name="wrn.KH.com_14" hidden="1">{#N/A,#N/A,FALSE,"TOC";#N/A,#N/A,FALSE,"summary";#N/A,#N/A,FALSE,"shares";#N/A,#N/A,FALSE,"DCF";#N/A,#N/A,FALSE,"P&amp;L";#N/A,#N/A,FALSE,"BS";#N/A,#N/A,FALSE,"RATIOS (2)";#N/A,#N/A,FALSE,"captl adqcy";#N/A,#N/A,FALSE,"assets (2)";#N/A,#N/A,FALSE,"liabilities (2)";#N/A,#N/A,FALSE,"P&amp;L (3)";#N/A,#N/A,FALSE,"fixed assets evolution";#N/A,#N/A,FALSE,"real estate";#N/A,#N/A,FALSE,"other";#N/A,#N/A,FALSE,"IT";#N/A,#N/A,FALSE,"discount rate";#N/A,#N/A,FALSE,"Risk free";#N/A,#N/A,FALSE,"Beta";#N/A,#N/A,FALSE,"ERP";#N/A,#N/A,FALSE,"Hungbanks"}</definedName>
    <definedName name="wrn.KH.com_15" hidden="1">{#N/A,#N/A,FALSE,"TOC";#N/A,#N/A,FALSE,"summary";#N/A,#N/A,FALSE,"shares";#N/A,#N/A,FALSE,"DCF";#N/A,#N/A,FALSE,"P&amp;L";#N/A,#N/A,FALSE,"BS";#N/A,#N/A,FALSE,"RATIOS (2)";#N/A,#N/A,FALSE,"captl adqcy";#N/A,#N/A,FALSE,"assets (2)";#N/A,#N/A,FALSE,"liabilities (2)";#N/A,#N/A,FALSE,"P&amp;L (3)";#N/A,#N/A,FALSE,"fixed assets evolution";#N/A,#N/A,FALSE,"real estate";#N/A,#N/A,FALSE,"other";#N/A,#N/A,FALSE,"IT";#N/A,#N/A,FALSE,"discount rate";#N/A,#N/A,FALSE,"Risk free";#N/A,#N/A,FALSE,"Beta";#N/A,#N/A,FALSE,"ERP";#N/A,#N/A,FALSE,"Hungbanks"}</definedName>
    <definedName name="wrn.KH.com_16" hidden="1">{#N/A,#N/A,FALSE,"TOC";#N/A,#N/A,FALSE,"summary";#N/A,#N/A,FALSE,"shares";#N/A,#N/A,FALSE,"DCF";#N/A,#N/A,FALSE,"P&amp;L";#N/A,#N/A,FALSE,"BS";#N/A,#N/A,FALSE,"RATIOS (2)";#N/A,#N/A,FALSE,"captl adqcy";#N/A,#N/A,FALSE,"assets (2)";#N/A,#N/A,FALSE,"liabilities (2)";#N/A,#N/A,FALSE,"P&amp;L (3)";#N/A,#N/A,FALSE,"fixed assets evolution";#N/A,#N/A,FALSE,"real estate";#N/A,#N/A,FALSE,"other";#N/A,#N/A,FALSE,"IT";#N/A,#N/A,FALSE,"discount rate";#N/A,#N/A,FALSE,"Risk free";#N/A,#N/A,FALSE,"Beta";#N/A,#N/A,FALSE,"ERP";#N/A,#N/A,FALSE,"Hungbanks"}</definedName>
    <definedName name="wrn.KH.com_2" hidden="1">{#N/A,#N/A,FALSE,"TOC";#N/A,#N/A,FALSE,"summary";#N/A,#N/A,FALSE,"shares";#N/A,#N/A,FALSE,"DCF";#N/A,#N/A,FALSE,"P&amp;L";#N/A,#N/A,FALSE,"BS";#N/A,#N/A,FALSE,"RATIOS (2)";#N/A,#N/A,FALSE,"captl adqcy";#N/A,#N/A,FALSE,"assets (2)";#N/A,#N/A,FALSE,"liabilities (2)";#N/A,#N/A,FALSE,"P&amp;L (3)";#N/A,#N/A,FALSE,"fixed assets evolution";#N/A,#N/A,FALSE,"real estate";#N/A,#N/A,FALSE,"other";#N/A,#N/A,FALSE,"IT";#N/A,#N/A,FALSE,"discount rate";#N/A,#N/A,FALSE,"Risk free";#N/A,#N/A,FALSE,"Beta";#N/A,#N/A,FALSE,"ERP";#N/A,#N/A,FALSE,"Hungbanks"}</definedName>
    <definedName name="wrn.KH.com_3" hidden="1">{#N/A,#N/A,FALSE,"TOC";#N/A,#N/A,FALSE,"summary";#N/A,#N/A,FALSE,"shares";#N/A,#N/A,FALSE,"DCF";#N/A,#N/A,FALSE,"P&amp;L";#N/A,#N/A,FALSE,"BS";#N/A,#N/A,FALSE,"RATIOS (2)";#N/A,#N/A,FALSE,"captl adqcy";#N/A,#N/A,FALSE,"assets (2)";#N/A,#N/A,FALSE,"liabilities (2)";#N/A,#N/A,FALSE,"P&amp;L (3)";#N/A,#N/A,FALSE,"fixed assets evolution";#N/A,#N/A,FALSE,"real estate";#N/A,#N/A,FALSE,"other";#N/A,#N/A,FALSE,"IT";#N/A,#N/A,FALSE,"discount rate";#N/A,#N/A,FALSE,"Risk free";#N/A,#N/A,FALSE,"Beta";#N/A,#N/A,FALSE,"ERP";#N/A,#N/A,FALSE,"Hungbanks"}</definedName>
    <definedName name="wrn.KH.com_4" hidden="1">{#N/A,#N/A,FALSE,"TOC";#N/A,#N/A,FALSE,"summary";#N/A,#N/A,FALSE,"shares";#N/A,#N/A,FALSE,"DCF";#N/A,#N/A,FALSE,"P&amp;L";#N/A,#N/A,FALSE,"BS";#N/A,#N/A,FALSE,"RATIOS (2)";#N/A,#N/A,FALSE,"captl adqcy";#N/A,#N/A,FALSE,"assets (2)";#N/A,#N/A,FALSE,"liabilities (2)";#N/A,#N/A,FALSE,"P&amp;L (3)";#N/A,#N/A,FALSE,"fixed assets evolution";#N/A,#N/A,FALSE,"real estate";#N/A,#N/A,FALSE,"other";#N/A,#N/A,FALSE,"IT";#N/A,#N/A,FALSE,"discount rate";#N/A,#N/A,FALSE,"Risk free";#N/A,#N/A,FALSE,"Beta";#N/A,#N/A,FALSE,"ERP";#N/A,#N/A,FALSE,"Hungbanks"}</definedName>
    <definedName name="wrn.KH.com_5" hidden="1">{#N/A,#N/A,FALSE,"TOC";#N/A,#N/A,FALSE,"summary";#N/A,#N/A,FALSE,"shares";#N/A,#N/A,FALSE,"DCF";#N/A,#N/A,FALSE,"P&amp;L";#N/A,#N/A,FALSE,"BS";#N/A,#N/A,FALSE,"RATIOS (2)";#N/A,#N/A,FALSE,"captl adqcy";#N/A,#N/A,FALSE,"assets (2)";#N/A,#N/A,FALSE,"liabilities (2)";#N/A,#N/A,FALSE,"P&amp;L (3)";#N/A,#N/A,FALSE,"fixed assets evolution";#N/A,#N/A,FALSE,"real estate";#N/A,#N/A,FALSE,"other";#N/A,#N/A,FALSE,"IT";#N/A,#N/A,FALSE,"discount rate";#N/A,#N/A,FALSE,"Risk free";#N/A,#N/A,FALSE,"Beta";#N/A,#N/A,FALSE,"ERP";#N/A,#N/A,FALSE,"Hungbanks"}</definedName>
    <definedName name="wrn.KH.com_6" hidden="1">{#N/A,#N/A,FALSE,"TOC";#N/A,#N/A,FALSE,"summary";#N/A,#N/A,FALSE,"shares";#N/A,#N/A,FALSE,"DCF";#N/A,#N/A,FALSE,"P&amp;L";#N/A,#N/A,FALSE,"BS";#N/A,#N/A,FALSE,"RATIOS (2)";#N/A,#N/A,FALSE,"captl adqcy";#N/A,#N/A,FALSE,"assets (2)";#N/A,#N/A,FALSE,"liabilities (2)";#N/A,#N/A,FALSE,"P&amp;L (3)";#N/A,#N/A,FALSE,"fixed assets evolution";#N/A,#N/A,FALSE,"real estate";#N/A,#N/A,FALSE,"other";#N/A,#N/A,FALSE,"IT";#N/A,#N/A,FALSE,"discount rate";#N/A,#N/A,FALSE,"Risk free";#N/A,#N/A,FALSE,"Beta";#N/A,#N/A,FALSE,"ERP";#N/A,#N/A,FALSE,"Hungbanks"}</definedName>
    <definedName name="wrn.KH.com_7" hidden="1">{#N/A,#N/A,FALSE,"TOC";#N/A,#N/A,FALSE,"summary";#N/A,#N/A,FALSE,"shares";#N/A,#N/A,FALSE,"DCF";#N/A,#N/A,FALSE,"P&amp;L";#N/A,#N/A,FALSE,"BS";#N/A,#N/A,FALSE,"RATIOS (2)";#N/A,#N/A,FALSE,"captl adqcy";#N/A,#N/A,FALSE,"assets (2)";#N/A,#N/A,FALSE,"liabilities (2)";#N/A,#N/A,FALSE,"P&amp;L (3)";#N/A,#N/A,FALSE,"fixed assets evolution";#N/A,#N/A,FALSE,"real estate";#N/A,#N/A,FALSE,"other";#N/A,#N/A,FALSE,"IT";#N/A,#N/A,FALSE,"discount rate";#N/A,#N/A,FALSE,"Risk free";#N/A,#N/A,FALSE,"Beta";#N/A,#N/A,FALSE,"ERP";#N/A,#N/A,FALSE,"Hungbanks"}</definedName>
    <definedName name="wrn.KH.com_8" hidden="1">{#N/A,#N/A,FALSE,"TOC";#N/A,#N/A,FALSE,"summary";#N/A,#N/A,FALSE,"shares";#N/A,#N/A,FALSE,"DCF";#N/A,#N/A,FALSE,"P&amp;L";#N/A,#N/A,FALSE,"BS";#N/A,#N/A,FALSE,"RATIOS (2)";#N/A,#N/A,FALSE,"captl adqcy";#N/A,#N/A,FALSE,"assets (2)";#N/A,#N/A,FALSE,"liabilities (2)";#N/A,#N/A,FALSE,"P&amp;L (3)";#N/A,#N/A,FALSE,"fixed assets evolution";#N/A,#N/A,FALSE,"real estate";#N/A,#N/A,FALSE,"other";#N/A,#N/A,FALSE,"IT";#N/A,#N/A,FALSE,"discount rate";#N/A,#N/A,FALSE,"Risk free";#N/A,#N/A,FALSE,"Beta";#N/A,#N/A,FALSE,"ERP";#N/A,#N/A,FALSE,"Hungbanks"}</definedName>
    <definedName name="wrn.KH.com_9" hidden="1">{#N/A,#N/A,FALSE,"TOC";#N/A,#N/A,FALSE,"summary";#N/A,#N/A,FALSE,"shares";#N/A,#N/A,FALSE,"DCF";#N/A,#N/A,FALSE,"P&amp;L";#N/A,#N/A,FALSE,"BS";#N/A,#N/A,FALSE,"RATIOS (2)";#N/A,#N/A,FALSE,"captl adqcy";#N/A,#N/A,FALSE,"assets (2)";#N/A,#N/A,FALSE,"liabilities (2)";#N/A,#N/A,FALSE,"P&amp;L (3)";#N/A,#N/A,FALSE,"fixed assets evolution";#N/A,#N/A,FALSE,"real estate";#N/A,#N/A,FALSE,"other";#N/A,#N/A,FALSE,"IT";#N/A,#N/A,FALSE,"discount rate";#N/A,#N/A,FALSE,"Risk free";#N/A,#N/A,FALSE,"Beta";#N/A,#N/A,FALSE,"ERP";#N/A,#N/A,FALSE,"Hungbanks"}</definedName>
    <definedName name="wrn.KH.Comb" hidden="1">{#N/A,#N/A,FALSE,"TOC";#N/A,#N/A,FALSE,"summary";#N/A,#N/A,FALSE,"shares";#N/A,#N/A,FALSE,"DCF";#N/A,#N/A,FALSE,"P&amp;L";#N/A,#N/A,FALSE,"BS";#N/A,#N/A,FALSE,"RATIOS (2)";#N/A,#N/A,FALSE,"captl adqcy";#N/A,#N/A,FALSE,"assets (2)";#N/A,#N/A,FALSE,"liabilities (2)";#N/A,#N/A,FALSE,"P&amp;L (3)";#N/A,#N/A,FALSE,"fixed assets evolution";#N/A,#N/A,FALSE,"real estate";#N/A,#N/A,FALSE,"other";#N/A,#N/A,FALSE,"IT";#N/A,#N/A,FALSE,"discount rate";#N/A,#N/A,FALSE,"Risk free";#N/A,#N/A,FALSE,"Beta";#N/A,#N/A,FALSE,"ERP";#N/A,#N/A,FALSE,"Hungbanks"}</definedName>
    <definedName name="wrn.KH.Comb.bis" hidden="1">{#N/A,#N/A,FALSE,"TOC";#N/A,#N/A,FALSE,"summary";#N/A,#N/A,FALSE,"shares";#N/A,#N/A,FALSE,"DCF";#N/A,#N/A,FALSE,"P&amp;L";#N/A,#N/A,FALSE,"BS";#N/A,#N/A,FALSE,"RATIOS (2)";#N/A,#N/A,FALSE,"captl adqcy";#N/A,#N/A,FALSE,"assets (2)";#N/A,#N/A,FALSE,"liabilities (2)";#N/A,#N/A,FALSE,"P&amp;L (3)";#N/A,#N/A,FALSE,"fixed assets evolution";#N/A,#N/A,FALSE,"real estate";#N/A,#N/A,FALSE,"other";#N/A,#N/A,FALSE,"IT";#N/A,#N/A,FALSE,"discount rate";#N/A,#N/A,FALSE,"Risk free";#N/A,#N/A,FALSE,"Beta";#N/A,#N/A,FALSE,"ERP";#N/A,#N/A,FALSE,"Hungbanks"}</definedName>
    <definedName name="wrn.KH.Comb_1" hidden="1">{#N/A,#N/A,FALSE,"TOC";#N/A,#N/A,FALSE,"summary";#N/A,#N/A,FALSE,"shares";#N/A,#N/A,FALSE,"DCF";#N/A,#N/A,FALSE,"P&amp;L";#N/A,#N/A,FALSE,"BS";#N/A,#N/A,FALSE,"RATIOS (2)";#N/A,#N/A,FALSE,"captl adqcy";#N/A,#N/A,FALSE,"assets (2)";#N/A,#N/A,FALSE,"liabilities (2)";#N/A,#N/A,FALSE,"P&amp;L (3)";#N/A,#N/A,FALSE,"fixed assets evolution";#N/A,#N/A,FALSE,"real estate";#N/A,#N/A,FALSE,"other";#N/A,#N/A,FALSE,"IT";#N/A,#N/A,FALSE,"discount rate";#N/A,#N/A,FALSE,"Risk free";#N/A,#N/A,FALSE,"Beta";#N/A,#N/A,FALSE,"ERP";#N/A,#N/A,FALSE,"Hungbanks"}</definedName>
    <definedName name="wrn.KH.Comb_1.bis" hidden="1">{#N/A,#N/A,FALSE,"TOC";#N/A,#N/A,FALSE,"summary";#N/A,#N/A,FALSE,"shares";#N/A,#N/A,FALSE,"DCF";#N/A,#N/A,FALSE,"P&amp;L";#N/A,#N/A,FALSE,"BS";#N/A,#N/A,FALSE,"RATIOS (2)";#N/A,#N/A,FALSE,"captl adqcy";#N/A,#N/A,FALSE,"assets (2)";#N/A,#N/A,FALSE,"liabilities (2)";#N/A,#N/A,FALSE,"P&amp;L (3)";#N/A,#N/A,FALSE,"fixed assets evolution";#N/A,#N/A,FALSE,"real estate";#N/A,#N/A,FALSE,"other";#N/A,#N/A,FALSE,"IT";#N/A,#N/A,FALSE,"discount rate";#N/A,#N/A,FALSE,"Risk free";#N/A,#N/A,FALSE,"Beta";#N/A,#N/A,FALSE,"ERP";#N/A,#N/A,FALSE,"Hungbanks"}</definedName>
    <definedName name="wrn.KH.cor" hidden="1">{#N/A,#N/A,FALSE,"TOC";#N/A,#N/A,FALSE,"summary";#N/A,#N/A,FALSE,"shares";#N/A,#N/A,FALSE,"DCF";#N/A,#N/A,FALSE,"P&amp;L";#N/A,#N/A,FALSE,"BS";#N/A,#N/A,FALSE,"RATIOS (2)";#N/A,#N/A,FALSE,"captl adqcy";#N/A,#N/A,FALSE,"assets (2)";#N/A,#N/A,FALSE,"liabilities (2)";#N/A,#N/A,FALSE,"P&amp;L (3)";#N/A,#N/A,FALSE,"fixed assets evolution";#N/A,#N/A,FALSE,"real estate";#N/A,#N/A,FALSE,"other";#N/A,#N/A,FALSE,"IT";#N/A,#N/A,FALSE,"discount rate";#N/A,#N/A,FALSE,"Risk free";#N/A,#N/A,FALSE,"Beta";#N/A,#N/A,FALSE,"ERP";#N/A,#N/A,FALSE,"Hungbanks"}</definedName>
    <definedName name="wrn.KH.Cor_1" hidden="1">{#N/A,#N/A,FALSE,"TOC";#N/A,#N/A,FALSE,"summary";#N/A,#N/A,FALSE,"shares";#N/A,#N/A,FALSE,"DCF";#N/A,#N/A,FALSE,"P&amp;L";#N/A,#N/A,FALSE,"BS";#N/A,#N/A,FALSE,"RATIOS (2)";#N/A,#N/A,FALSE,"captl adqcy";#N/A,#N/A,FALSE,"assets (2)";#N/A,#N/A,FALSE,"liabilities (2)";#N/A,#N/A,FALSE,"P&amp;L (3)";#N/A,#N/A,FALSE,"fixed assets evolution";#N/A,#N/A,FALSE,"real estate";#N/A,#N/A,FALSE,"other";#N/A,#N/A,FALSE,"IT";#N/A,#N/A,FALSE,"discount rate";#N/A,#N/A,FALSE,"Risk free";#N/A,#N/A,FALSE,"Beta";#N/A,#N/A,FALSE,"ERP";#N/A,#N/A,FALSE,"Hungbanks"}</definedName>
    <definedName name="wrn.KH.Cor_2" hidden="1">{#N/A,#N/A,FALSE,"TOC";#N/A,#N/A,FALSE,"summary";#N/A,#N/A,FALSE,"shares";#N/A,#N/A,FALSE,"DCF";#N/A,#N/A,FALSE,"P&amp;L";#N/A,#N/A,FALSE,"BS";#N/A,#N/A,FALSE,"RATIOS (2)";#N/A,#N/A,FALSE,"captl adqcy";#N/A,#N/A,FALSE,"assets (2)";#N/A,#N/A,FALSE,"liabilities (2)";#N/A,#N/A,FALSE,"P&amp;L (3)";#N/A,#N/A,FALSE,"fixed assets evolution";#N/A,#N/A,FALSE,"real estate";#N/A,#N/A,FALSE,"other";#N/A,#N/A,FALSE,"IT";#N/A,#N/A,FALSE,"discount rate";#N/A,#N/A,FALSE,"Risk free";#N/A,#N/A,FALSE,"Beta";#N/A,#N/A,FALSE,"ERP";#N/A,#N/A,FALSE,"Hungbanks"}</definedName>
    <definedName name="wrn.KH.Cor_3" hidden="1">{#N/A,#N/A,FALSE,"TOC";#N/A,#N/A,FALSE,"summary";#N/A,#N/A,FALSE,"shares";#N/A,#N/A,FALSE,"DCF";#N/A,#N/A,FALSE,"P&amp;L";#N/A,#N/A,FALSE,"BS";#N/A,#N/A,FALSE,"RATIOS (2)";#N/A,#N/A,FALSE,"captl adqcy";#N/A,#N/A,FALSE,"assets (2)";#N/A,#N/A,FALSE,"liabilities (2)";#N/A,#N/A,FALSE,"P&amp;L (3)";#N/A,#N/A,FALSE,"fixed assets evolution";#N/A,#N/A,FALSE,"real estate";#N/A,#N/A,FALSE,"other";#N/A,#N/A,FALSE,"IT";#N/A,#N/A,FALSE,"discount rate";#N/A,#N/A,FALSE,"Risk free";#N/A,#N/A,FALSE,"Beta";#N/A,#N/A,FALSE,"ERP";#N/A,#N/A,FALSE,"Hungbanks"}</definedName>
    <definedName name="wrn.KH.Cor_4" hidden="1">{#N/A,#N/A,FALSE,"TOC";#N/A,#N/A,FALSE,"summary";#N/A,#N/A,FALSE,"shares";#N/A,#N/A,FALSE,"DCF";#N/A,#N/A,FALSE,"P&amp;L";#N/A,#N/A,FALSE,"BS";#N/A,#N/A,FALSE,"RATIOS (2)";#N/A,#N/A,FALSE,"captl adqcy";#N/A,#N/A,FALSE,"assets (2)";#N/A,#N/A,FALSE,"liabilities (2)";#N/A,#N/A,FALSE,"P&amp;L (3)";#N/A,#N/A,FALSE,"fixed assets evolution";#N/A,#N/A,FALSE,"real estate";#N/A,#N/A,FALSE,"other";#N/A,#N/A,FALSE,"IT";#N/A,#N/A,FALSE,"discount rate";#N/A,#N/A,FALSE,"Risk free";#N/A,#N/A,FALSE,"Beta";#N/A,#N/A,FALSE,"ERP";#N/A,#N/A,FALSE,"Hungbanks"}</definedName>
    <definedName name="wrn.KH.Cor_5" hidden="1">{#N/A,#N/A,FALSE,"TOC";#N/A,#N/A,FALSE,"summary";#N/A,#N/A,FALSE,"shares";#N/A,#N/A,FALSE,"DCF";#N/A,#N/A,FALSE,"P&amp;L";#N/A,#N/A,FALSE,"BS";#N/A,#N/A,FALSE,"RATIOS (2)";#N/A,#N/A,FALSE,"captl adqcy";#N/A,#N/A,FALSE,"assets (2)";#N/A,#N/A,FALSE,"liabilities (2)";#N/A,#N/A,FALSE,"P&amp;L (3)";#N/A,#N/A,FALSE,"fixed assets evolution";#N/A,#N/A,FALSE,"real estate";#N/A,#N/A,FALSE,"other";#N/A,#N/A,FALSE,"IT";#N/A,#N/A,FALSE,"discount rate";#N/A,#N/A,FALSE,"Risk free";#N/A,#N/A,FALSE,"Beta";#N/A,#N/A,FALSE,"ERP";#N/A,#N/A,FALSE,"Hungbanks"}</definedName>
    <definedName name="wrn.KH.Cor_6" hidden="1">{#N/A,#N/A,FALSE,"TOC";#N/A,#N/A,FALSE,"summary";#N/A,#N/A,FALSE,"shares";#N/A,#N/A,FALSE,"DCF";#N/A,#N/A,FALSE,"P&amp;L";#N/A,#N/A,FALSE,"BS";#N/A,#N/A,FALSE,"RATIOS (2)";#N/A,#N/A,FALSE,"captl adqcy";#N/A,#N/A,FALSE,"assets (2)";#N/A,#N/A,FALSE,"liabilities (2)";#N/A,#N/A,FALSE,"P&amp;L (3)";#N/A,#N/A,FALSE,"fixed assets evolution";#N/A,#N/A,FALSE,"real estate";#N/A,#N/A,FALSE,"other";#N/A,#N/A,FALSE,"IT";#N/A,#N/A,FALSE,"discount rate";#N/A,#N/A,FALSE,"Risk free";#N/A,#N/A,FALSE,"Beta";#N/A,#N/A,FALSE,"ERP";#N/A,#N/A,FALSE,"Hungbanks"}</definedName>
    <definedName name="wrn.KH.Cor_7" hidden="1">{#N/A,#N/A,FALSE,"TOC";#N/A,#N/A,FALSE,"summary";#N/A,#N/A,FALSE,"shares";#N/A,#N/A,FALSE,"DCF";#N/A,#N/A,FALSE,"P&amp;L";#N/A,#N/A,FALSE,"BS";#N/A,#N/A,FALSE,"RATIOS (2)";#N/A,#N/A,FALSE,"captl adqcy";#N/A,#N/A,FALSE,"assets (2)";#N/A,#N/A,FALSE,"liabilities (2)";#N/A,#N/A,FALSE,"P&amp;L (3)";#N/A,#N/A,FALSE,"fixed assets evolution";#N/A,#N/A,FALSE,"real estate";#N/A,#N/A,FALSE,"other";#N/A,#N/A,FALSE,"IT";#N/A,#N/A,FALSE,"discount rate";#N/A,#N/A,FALSE,"Risk free";#N/A,#N/A,FALSE,"Beta";#N/A,#N/A,FALSE,"ERP";#N/A,#N/A,FALSE,"Hungbanks"}</definedName>
    <definedName name="wrn.KH.Corop.bis" hidden="1">{#N/A,#N/A,FALSE,"TOC";#N/A,#N/A,FALSE,"summary";#N/A,#N/A,FALSE,"shares";#N/A,#N/A,FALSE,"DCF";#N/A,#N/A,FALSE,"P&amp;L";#N/A,#N/A,FALSE,"BS";#N/A,#N/A,FALSE,"RATIOS (2)";#N/A,#N/A,FALSE,"captl adqcy";#N/A,#N/A,FALSE,"assets (2)";#N/A,#N/A,FALSE,"liabilities (2)";#N/A,#N/A,FALSE,"P&amp;L (3)";#N/A,#N/A,FALSE,"fixed assets evolution";#N/A,#N/A,FALSE,"real estate";#N/A,#N/A,FALSE,"other";#N/A,#N/A,FALSE,"IT";#N/A,#N/A,FALSE,"discount rate";#N/A,#N/A,FALSE,"Risk free";#N/A,#N/A,FALSE,"Beta";#N/A,#N/A,FALSE,"ERP";#N/A,#N/A,FALSE,"Hungbanks"}</definedName>
    <definedName name="wrn.KH.Corp" hidden="1">{#N/A,#N/A,FALSE,"TOC";#N/A,#N/A,FALSE,"summary";#N/A,#N/A,FALSE,"shares";#N/A,#N/A,FALSE,"DCF";#N/A,#N/A,FALSE,"P&amp;L";#N/A,#N/A,FALSE,"BS";#N/A,#N/A,FALSE,"RATIOS (2)";#N/A,#N/A,FALSE,"captl adqcy";#N/A,#N/A,FALSE,"assets (2)";#N/A,#N/A,FALSE,"liabilities (2)";#N/A,#N/A,FALSE,"P&amp;L (3)";#N/A,#N/A,FALSE,"fixed assets evolution";#N/A,#N/A,FALSE,"real estate";#N/A,#N/A,FALSE,"other";#N/A,#N/A,FALSE,"IT";#N/A,#N/A,FALSE,"discount rate";#N/A,#N/A,FALSE,"Risk free";#N/A,#N/A,FALSE,"Beta";#N/A,#N/A,FALSE,"ERP";#N/A,#N/A,FALSE,"Hungbanks"}</definedName>
    <definedName name="wrn.KH.new" hidden="1">{#N/A,#N/A,FALSE,"TOC";#N/A,#N/A,FALSE,"summary";#N/A,#N/A,FALSE,"shares";#N/A,#N/A,FALSE,"DCF";#N/A,#N/A,FALSE,"P&amp;L";#N/A,#N/A,FALSE,"BS";#N/A,#N/A,FALSE,"RATIOS (2)";#N/A,#N/A,FALSE,"captl adqcy";#N/A,#N/A,FALSE,"assets (2)";#N/A,#N/A,FALSE,"liabilities (2)";#N/A,#N/A,FALSE,"P&amp;L (3)";#N/A,#N/A,FALSE,"fixed assets evolution";#N/A,#N/A,FALSE,"real estate";#N/A,#N/A,FALSE,"other";#N/A,#N/A,FALSE,"IT";#N/A,#N/A,FALSE,"discount rate";#N/A,#N/A,FALSE,"Risk free";#N/A,#N/A,FALSE,"Beta";#N/A,#N/A,FALSE,"ERP";#N/A,#N/A,FALSE,"Hungbanks"}</definedName>
    <definedName name="wrn.KH.new.bis" hidden="1">{#N/A,#N/A,FALSE,"TOC";#N/A,#N/A,FALSE,"summary";#N/A,#N/A,FALSE,"shares";#N/A,#N/A,FALSE,"DCF";#N/A,#N/A,FALSE,"P&amp;L";#N/A,#N/A,FALSE,"BS";#N/A,#N/A,FALSE,"RATIOS (2)";#N/A,#N/A,FALSE,"captl adqcy";#N/A,#N/A,FALSE,"assets (2)";#N/A,#N/A,FALSE,"liabilities (2)";#N/A,#N/A,FALSE,"P&amp;L (3)";#N/A,#N/A,FALSE,"fixed assets evolution";#N/A,#N/A,FALSE,"real estate";#N/A,#N/A,FALSE,"other";#N/A,#N/A,FALSE,"IT";#N/A,#N/A,FALSE,"discount rate";#N/A,#N/A,FALSE,"Risk free";#N/A,#N/A,FALSE,"Beta";#N/A,#N/A,FALSE,"ERP";#N/A,#N/A,FALSE,"Hungbanks"}</definedName>
    <definedName name="wrn.KH.new.Comb" hidden="1">{#N/A,#N/A,FALSE,"TOC";#N/A,#N/A,FALSE,"summary";#N/A,#N/A,FALSE,"shares";#N/A,#N/A,FALSE,"DCF";#N/A,#N/A,FALSE,"P&amp;L";#N/A,#N/A,FALSE,"BS";#N/A,#N/A,FALSE,"RATIOS (2)";#N/A,#N/A,FALSE,"captl adqcy";#N/A,#N/A,FALSE,"assets (2)";#N/A,#N/A,FALSE,"liabilities (2)";#N/A,#N/A,FALSE,"P&amp;L (3)";#N/A,#N/A,FALSE,"fixed assets evolution";#N/A,#N/A,FALSE,"real estate";#N/A,#N/A,FALSE,"other";#N/A,#N/A,FALSE,"IT";#N/A,#N/A,FALSE,"discount rate";#N/A,#N/A,FALSE,"Risk free";#N/A,#N/A,FALSE,"Beta";#N/A,#N/A,FALSE,"ERP";#N/A,#N/A,FALSE,"Hungbanks"}</definedName>
    <definedName name="wrn.KH.new.Comb.bis" hidden="1">{#N/A,#N/A,FALSE,"TOC";#N/A,#N/A,FALSE,"summary";#N/A,#N/A,FALSE,"shares";#N/A,#N/A,FALSE,"DCF";#N/A,#N/A,FALSE,"P&amp;L";#N/A,#N/A,FALSE,"BS";#N/A,#N/A,FALSE,"RATIOS (2)";#N/A,#N/A,FALSE,"captl adqcy";#N/A,#N/A,FALSE,"assets (2)";#N/A,#N/A,FALSE,"liabilities (2)";#N/A,#N/A,FALSE,"P&amp;L (3)";#N/A,#N/A,FALSE,"fixed assets evolution";#N/A,#N/A,FALSE,"real estate";#N/A,#N/A,FALSE,"other";#N/A,#N/A,FALSE,"IT";#N/A,#N/A,FALSE,"discount rate";#N/A,#N/A,FALSE,"Risk free";#N/A,#N/A,FALSE,"Beta";#N/A,#N/A,FALSE,"ERP";#N/A,#N/A,FALSE,"Hungbanks"}</definedName>
    <definedName name="wrn.KH.new.Comb_1" hidden="1">{#N/A,#N/A,FALSE,"TOC";#N/A,#N/A,FALSE,"summary";#N/A,#N/A,FALSE,"shares";#N/A,#N/A,FALSE,"DCF";#N/A,#N/A,FALSE,"P&amp;L";#N/A,#N/A,FALSE,"BS";#N/A,#N/A,FALSE,"RATIOS (2)";#N/A,#N/A,FALSE,"captl adqcy";#N/A,#N/A,FALSE,"assets (2)";#N/A,#N/A,FALSE,"liabilities (2)";#N/A,#N/A,FALSE,"P&amp;L (3)";#N/A,#N/A,FALSE,"fixed assets evolution";#N/A,#N/A,FALSE,"real estate";#N/A,#N/A,FALSE,"other";#N/A,#N/A,FALSE,"IT";#N/A,#N/A,FALSE,"discount rate";#N/A,#N/A,FALSE,"Risk free";#N/A,#N/A,FALSE,"Beta";#N/A,#N/A,FALSE,"ERP";#N/A,#N/A,FALSE,"Hungbanks"}</definedName>
    <definedName name="wrn.KH.new.Comb_1.bis" hidden="1">{#N/A,#N/A,FALSE,"TOC";#N/A,#N/A,FALSE,"summary";#N/A,#N/A,FALSE,"shares";#N/A,#N/A,FALSE,"DCF";#N/A,#N/A,FALSE,"P&amp;L";#N/A,#N/A,FALSE,"BS";#N/A,#N/A,FALSE,"RATIOS (2)";#N/A,#N/A,FALSE,"captl adqcy";#N/A,#N/A,FALSE,"assets (2)";#N/A,#N/A,FALSE,"liabilities (2)";#N/A,#N/A,FALSE,"P&amp;L (3)";#N/A,#N/A,FALSE,"fixed assets evolution";#N/A,#N/A,FALSE,"real estate";#N/A,#N/A,FALSE,"other";#N/A,#N/A,FALSE,"IT";#N/A,#N/A,FALSE,"discount rate";#N/A,#N/A,FALSE,"Risk free";#N/A,#N/A,FALSE,"Beta";#N/A,#N/A,FALSE,"ERP";#N/A,#N/A,FALSE,"Hungbanks"}</definedName>
    <definedName name="wrn.KH.new.Corp" hidden="1">{#N/A,#N/A,FALSE,"TOC";#N/A,#N/A,FALSE,"summary";#N/A,#N/A,FALSE,"shares";#N/A,#N/A,FALSE,"DCF";#N/A,#N/A,FALSE,"P&amp;L";#N/A,#N/A,FALSE,"BS";#N/A,#N/A,FALSE,"RATIOS (2)";#N/A,#N/A,FALSE,"captl adqcy";#N/A,#N/A,FALSE,"assets (2)";#N/A,#N/A,FALSE,"liabilities (2)";#N/A,#N/A,FALSE,"P&amp;L (3)";#N/A,#N/A,FALSE,"fixed assets evolution";#N/A,#N/A,FALSE,"real estate";#N/A,#N/A,FALSE,"other";#N/A,#N/A,FALSE,"IT";#N/A,#N/A,FALSE,"discount rate";#N/A,#N/A,FALSE,"Risk free";#N/A,#N/A,FALSE,"Beta";#N/A,#N/A,FALSE,"ERP";#N/A,#N/A,FALSE,"Hungbanks"}</definedName>
    <definedName name="wrn.KH.new.Corp.bis" hidden="1">{#N/A,#N/A,FALSE,"TOC";#N/A,#N/A,FALSE,"summary";#N/A,#N/A,FALSE,"shares";#N/A,#N/A,FALSE,"DCF";#N/A,#N/A,FALSE,"P&amp;L";#N/A,#N/A,FALSE,"BS";#N/A,#N/A,FALSE,"RATIOS (2)";#N/A,#N/A,FALSE,"captl adqcy";#N/A,#N/A,FALSE,"assets (2)";#N/A,#N/A,FALSE,"liabilities (2)";#N/A,#N/A,FALSE,"P&amp;L (3)";#N/A,#N/A,FALSE,"fixed assets evolution";#N/A,#N/A,FALSE,"real estate";#N/A,#N/A,FALSE,"other";#N/A,#N/A,FALSE,"IT";#N/A,#N/A,FALSE,"discount rate";#N/A,#N/A,FALSE,"Risk free";#N/A,#N/A,FALSE,"Beta";#N/A,#N/A,FALSE,"ERP";#N/A,#N/A,FALSE,"Hungbanks"}</definedName>
    <definedName name="wrn.Manpower." hidden="1">{#N/A,#N/A,TRUE,"COY TOTAL";#N/A,#N/A,TRUE,"3RD TRAIN EXP SUM";#N/A,#N/A,TRUE,"1173-LAGOS CO-ORD 3RD TRAIN EXP";#N/A,#N/A,TRUE,"3301-RET 3RD TRAIN EXP";#N/A,#N/A,TRUE,"3302-CONTEAM 3RD TRAIN EXP ";#N/A,#N/A,TRUE,"3303-PD 3RD TRAIN EXP";#N/A,#N/A,TRUE,"3304-START-UP-TEAM-3RD TRAIN ";#N/A,#N/A,TRUE,"1171-ECO";#N/A,#N/A,TRUE,"Fin Team-1174";#N/A,#N/A,TRUE,"HO TOTAL";#N/A,#N/A,TRUE,"1100-MD-SUM";#N/A,#N/A,TRUE,"1131-MD";#N/A,#N/A,TRUE,"1141-LG";#N/A,#N/A,TRUE,"1151-CPL";#N/A,#N/A,TRUE,"1161-LONDON OFFICE";#N/A,#N/A,TRUE,"1181-IAU";#N/A,#N/A,TRUE,"1400-DD SUM";#N/A,#N/A,TRUE,"1401-DD's OFFICE";#N/A,#N/A,TRUE,"1411-TAU";#N/A,#N/A,TRUE,"1421-ABUJA OFFICE";#N/A,#N/A,TRUE,"1500-CM-SUM";#N/A,#N/A,TRUE,"1501-CM's OFFICE";#N/A,#N/A,TRUE,"1502-CMM";#N/A,#N/A,TRUE,"1503-CMS";#N/A,#N/A,TRUE,"2100-HR SUM";#N/A,#N/A,TRUE,"2101-HR's OFFICE";#N/A,#N/A,TRUE,"2111-HRP";#N/A,#N/A,TRUE,"2121-HRA";#N/A,#N/A,TRUE,"2131-HRD";#N/A,#N/A,TRUE,"2300-FN-SUM";#N/A,#N/A,TRUE,"2301-FN's OFFICE";#N/A,#N/A,TRUE,"2311-FNC";#N/A,#N/A,TRUE,"2321-FNT";#N/A,#N/A,TRUE,"2331-FNI";#N/A,#N/A,TRUE,"2500-PAG-SUM";#N/A,#N/A,TRUE,"2501-GM's OFFICE";#N/A,#N/A,TRUE,"2511-PR";#N/A,#N/A,TRUE,"4000-PD SUM";#N/A,#N/A,TRUE,"GM PROD SUM";#N/A,#N/A,TRUE,"4001-GMPD's OFFICE";#N/A,#N/A,TRUE,"4011-PQM";#N/A,#N/A,TRUE,"4021-PFS";#N/A,#N/A,TRUE,"4031-PAF";#N/A,#N/A,TRUE,"4041-PC";#N/A,#N/A,TRUE,"4051-CR";#N/A,#N/A,TRUE,"4100-OP-SUM";#N/A,#N/A,TRUE,"4101-PO";#N/A,#N/A,TRUE,"4111-POL";#N/A,#N/A,TRUE,"4121-POU";#N/A,#N/A,TRUE,"4131-POT";#N/A,#N/A,TRUE,"4141-POM";#N/A,#N/A,TRUE,"4151-POG";#N/A,#N/A,TRUE,"4200-PE-SUM";#N/A,#N/A,TRUE,"4201-PE";#N/A,#N/A,TRUE,"4211-PEM";#N/A,#N/A,TRUE,"4221-PEQ";#N/A,#N/A,TRUE,"4231-PEE";#N/A,#N/A,TRUE,"4241-PEC";#N/A,#N/A,TRUE,"4251-PEO";#N/A,#N/A,TRUE,"4261-PEP";#N/A,#N/A,TRUE,"4271-PEI";#N/A,#N/A,TRUE,"4281-PES";#N/A,#N/A,TRUE,"4301-PT";#N/A,#N/A,TRUE,"4400-PS-SUM";#N/A,#N/A,TRUE,"4401-PS";#N/A,#N/A,TRUE,"4431-PSE";#N/A,#N/A,TRUE,"4441-PSS";#N/A,#N/A,TRUE,"4451-PST";#N/A,#N/A,TRUE,"4461-PSL";#N/A,#N/A,TRUE,"4471-PSM"}</definedName>
    <definedName name="wrn.Month_Only."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rn.Normal."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wrn.NWN_QUOTES." hidden="1">{"NWN_Q1810",#N/A,FALSE,"Q1810_1.V";"NWN_Q1412",#N/A,FALSE,"Q1412_1"}</definedName>
    <definedName name="wrn.opex." hidden="1">{#N/A,#N/A,TRUE,"COY SUM";#N/A,#N/A,TRUE,"SUM 3RD TRAIN EXPANSION";#N/A,#N/A,TRUE,"1173-LAGOS CO-ORDTN 3RD TRAIN ";#N/A,#N/A,TRUE,"RET-3RD TRAIN -3301";#N/A,#N/A,TRUE,"CONTEAM 3RD TRAIN -3302";#N/A,#N/A,TRUE,"PD 3RD TRAIN -3303";#N/A,#N/A,TRUE,"3304-START-UP-3RD TRAIN";#N/A,#N/A,TRUE,"ECO 4TH &amp; 5TH-1171";#N/A,#N/A,TRUE,"Fin Team 1174";#N/A,#N/A,TRUE,"HO SUM";#N/A,#N/A,TRUE,"MD SUM-1100";#N/A,#N/A,TRUE,"BOD-1111";#N/A,#N/A,TRUE,"CHM-1121";#N/A,#N/A,TRUE,"MD-1131";#N/A,#N/A,TRUE,"LG-1141";#N/A,#N/A,TRUE,"CPL-1151";#N/A,#N/A,TRUE,"LONDON OFFICE-1161";#N/A,#N/A,TRUE,"IAU- 1181";#N/A,#N/A,TRUE,"DD SUM-1400";#N/A,#N/A,TRUE,"DD OFFICE-1401";#N/A,#N/A,TRUE,"TAU-1411";#N/A,#N/A,TRUE,"ABUJA OFFICE-LOF2-1421";#N/A,#N/A,TRUE,"CM SUM-1500";#N/A,#N/A,TRUE,"CM's OFFICE-1501";#N/A,#N/A,TRUE,"CMM-1502";#N/A,#N/A,TRUE,"CMS-1503";#N/A,#N/A,TRUE,"GAS de FRANCE-11413";#N/A,#N/A,TRUE,"Botas 11414";#N/A,#N/A,TRUE,"HR SUM-2100";#N/A,#N/A,TRUE,"HR-2101";#N/A,#N/A,TRUE,"HRP-2111";#N/A,#N/A,TRUE,"HRA-2121";#N/A,#N/A,TRUE,"HRD-2131";#N/A,#N/A,TRUE,"FN SUM-2300";#N/A,#N/A,TRUE,"FN -2301";#N/A,#N/A,TRUE,"FNC-2311";#N/A,#N/A,TRUE,"FNT-2321";#N/A,#N/A,TRUE,"FNI-2331";#N/A,#N/A,TRUE,"PAG SUM-2500";#N/A,#N/A,TRUE,"GM PAG-2501";#N/A,#N/A,TRUE,"PR - 2511";#N/A,#N/A,TRUE,"PD BASE SUM -4000";#N/A,#N/A,TRUE,"GM PD SUM";#N/A,#N/A,TRUE,"GM PROD OFFICE-4001";#N/A,#N/A,TRUE,"PQM -4011";#N/A,#N/A,TRUE,"PFS-4021";#N/A,#N/A,TRUE,"PAF-4031";#N/A,#N/A,TRUE,"COM STU-PC-4041";#N/A,#N/A,TRUE,"COM REL-CR-4051";#N/A,#N/A,TRUE,"SUM OPERATIONS-4100";#N/A,#N/A,TRUE,"OPERATION MANAGER -PO-4101 ";#N/A,#N/A,TRUE,"HEAD PROCESS-POL-4111";#N/A,#N/A,TRUE,"HEAD UTILITIES-POU-4121";#N/A,#N/A,TRUE,"HEAD TERMINAL-POT-4131";#N/A,#N/A,TRUE,"HEAD MARINE-POM-4141";#N/A,#N/A,TRUE,"HEAD PIPELINE-POG-4151";#N/A,#N/A,TRUE,"SUM ENGINEERING-4200";#N/A,#N/A,TRUE,"PE-4201";#N/A,#N/A,TRUE,"HEAD MECH -PEM-4211";#N/A,#N/A,TRUE,"HEAD INSPECTION-PEQ-4221";#N/A,#N/A,TRUE,"HEAD ELECT-PEE-4231";#N/A,#N/A,TRUE,"HEAD CIVIL-PEC-4241";#N/A,#N/A,TRUE,"HEAD PROJECTS-PEO-4251";#N/A,#N/A,TRUE,"HEAD MATERIALS-PEP-4261";#N/A,#N/A,TRUE,"HEAD INSTRUM-PEI-4271";#N/A,#N/A,TRUE,"HEAD SHUTDOWNS-PES-4281";#N/A,#N/A,TRUE,"TECHNICAL MANAGER-PT-4301";#N/A,#N/A,TRUE,"SUM GENERAL SERVICES-PS-4400";#N/A,#N/A,TRUE,"PS-4401";#N/A,#N/A,TRUE,"HEAD ESTATE -PSE-4431";#N/A,#N/A,TRUE,"HEAD GEN SERV-PSS-4441";#N/A,#N/A,TRUE,"HEAD TRAINING-PST-4451";#N/A,#N/A,TRUE,"HEAD MASTER-PSL-4461";#N/A,#N/A,TRUE,"CHIEF MEDICAL OFFICER-PSM-4471"}</definedName>
    <definedName name="wrn.opex._.latest." hidden="1">{#N/A,#N/A,TRUE,"COY SUM";#N/A,#N/A,TRUE,"SUM 3RD TRAIN EXPANSION";#N/A,#N/A,TRUE,"1173-LAGOS CO-ORDTN 3RD TRAIN ";#N/A,#N/A,TRUE,"RET-3RD TRAIN -3301";#N/A,#N/A,TRUE,"CONTEAM 3RD TRAIN -3302";#N/A,#N/A,TRUE,"PD 3RD TRAIN -3303";#N/A,#N/A,TRUE,"3304-START-UP-3RD TRAIN";#N/A,#N/A,TRUE,"ECO 4TH &amp; 5TH-1171";#N/A,#N/A,TRUE,"Fin Team 1174";#N/A,#N/A,TRUE,"HO SUM";#N/A,#N/A,TRUE,"MD SUM-1100";#N/A,#N/A,TRUE,"BOD-1111";#N/A,#N/A,TRUE,"CHM-1121";#N/A,#N/A,TRUE,"MD-1131";#N/A,#N/A,TRUE,"LG-1141";#N/A,#N/A,TRUE,"CPL-1151";#N/A,#N/A,TRUE,"LONDON OFFICE-1161";#N/A,#N/A,TRUE,"IAU- 1181";#N/A,#N/A,TRUE,"DD SUM-1400";#N/A,#N/A,TRUE,"DD OFFICE-1401";#N/A,#N/A,TRUE,"TAU-1411";#N/A,#N/A,TRUE,"ABUJA OFFICE-LOF2-1421";#N/A,#N/A,TRUE,"CM SUM-1500";#N/A,#N/A,TRUE,"CM's OFFICE-1501";#N/A,#N/A,TRUE,"CMM-1502";#N/A,#N/A,TRUE,"CMS-1503";#N/A,#N/A,TRUE,"GAS de FRANCE-11413";#N/A,#N/A,TRUE,"Botas 11414";#N/A,#N/A,TRUE,"HR SUM-2100";#N/A,#N/A,TRUE,"HR-2101";#N/A,#N/A,TRUE,"HRP-2111";#N/A,#N/A,TRUE,"HRA-2121";#N/A,#N/A,TRUE,"HRD-2131";#N/A,#N/A,TRUE,"FN SUM-2300";#N/A,#N/A,TRUE,"FN -2301";#N/A,#N/A,TRUE,"FNC-2311";#N/A,#N/A,TRUE,"FNT-2321";#N/A,#N/A,TRUE,"FNI-2331";#N/A,#N/A,TRUE,"PAG SUM-2500";#N/A,#N/A,TRUE,"GM PAG-2501";#N/A,#N/A,TRUE,"PR - 2511";#N/A,#N/A,TRUE,"PD BASE SUM -4000";#N/A,#N/A,TRUE,"GM PD SUM";#N/A,#N/A,TRUE,"GM PROD OFFICE-4001";#N/A,#N/A,TRUE,"PQM -4011";#N/A,#N/A,TRUE,"PFS-4021";#N/A,#N/A,TRUE,"PAF-4031";#N/A,#N/A,TRUE,"COM STU-PC-4041";#N/A,#N/A,TRUE,"COM REL-CR-4051";#N/A,#N/A,TRUE,"SUM OPERATIONS-4100";#N/A,#N/A,TRUE,"OPERATION MANAGER -PO-4101 ";#N/A,#N/A,TRUE,"HEAD PROCESS-POL-4111";#N/A,#N/A,TRUE,"HEAD UTILITIES-POU-4121";#N/A,#N/A,TRUE,"HEAD TERMINAL-POT-4131";#N/A,#N/A,TRUE,"HEAD MARINE-POM-4141";#N/A,#N/A,TRUE,"HEAD PIPELINE-POG-4151";#N/A,#N/A,TRUE,"SUM ENGINEERING-4200";#N/A,#N/A,TRUE,"PE-4201";#N/A,#N/A,TRUE,"HEAD MECH -PEM-4211";#N/A,#N/A,TRUE,"HEAD INSPECTION-PEQ-4221";#N/A,#N/A,TRUE,"HEAD ELECT-PEE-4231";#N/A,#N/A,TRUE,"HEAD CIVIL-PEC-4241";#N/A,#N/A,TRUE,"HEAD PROJECTS-PEO-4251";#N/A,#N/A,TRUE,"HEAD MATERIALS-PEP-4261";#N/A,#N/A,TRUE,"HEAD INSTRUM-PEI-4271";#N/A,#N/A,TRUE,"HEAD SHUTDOWNS-PES-4281";#N/A,#N/A,TRUE,"TECHNICAL MANAGER-PT-4301";#N/A,#N/A,TRUE,"SUM GENERAL SERVICES-PS-4400";#N/A,#N/A,TRUE,"PS-4401";#N/A,#N/A,TRUE,"HEAD ESTATE -PSE-4431";#N/A,#N/A,TRUE,"HEAD GEN SERV-PSS-4441";#N/A,#N/A,TRUE,"HEAD TRAINING-PST-4451";#N/A,#N/A,TRUE,"HEAD MASTER-PSL-4461";#N/A,#N/A,TRUE,"CHIEF MEDICAL OFFICER-PSM-4471"}</definedName>
    <definedName name="wrn.Output3Column." hidden="1">{"Output-3Column",#N/A,FALSE,"Output"}</definedName>
    <definedName name="wrn.OutputAll." hidden="1">{"Output-All",#N/A,FALSE,"Output"}</definedName>
    <definedName name="wrn.OutputBaseYear." hidden="1">{"Output-BaseYear",#N/A,FALSE,"Output"}</definedName>
    <definedName name="wrn.OutputMin." hidden="1">{"Output-Min",#N/A,FALSE,"Output"}</definedName>
    <definedName name="wrn.OutputPercent." hidden="1">{"Output%",#N/A,FALSE,"Output"}</definedName>
    <definedName name="wrn.Paging._.Compco." hidden="1">{"financials",#N/A,TRUE,"6_30_96";"footnotes",#N/A,TRUE,"6_30_96";"valuation",#N/A,TRUE,"6_30_96"}</definedName>
    <definedName name="wrn.PL._.Analysis." hidden="1">{"AnalRSA",#N/A,TRUE,"PL-Anal";"AnalIAS",#N/A,TRUE,"PL-Anal"}</definedName>
    <definedName name="wrn.print."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wrn.print95and96." hidden="1">{"print95",#N/A,FALSE,"1995E.XLS";"print96",#N/A,FALSE,"1996E.XLS"}</definedName>
    <definedName name="wrn.Radio." hidden="1">{#N/A,#N/A,FALSE,"Virgin Flightdeck"}</definedName>
    <definedName name="wrn.Relevant._.Sections." hidden="1">{#N/A,#N/A,FALSE,"Summary";#N/A,#N/A,FALSE,"Program Scheme";#N/A,#N/A,FALSE,"Assumptions";#N/A,#N/A,FALSE,"Development Budget";#N/A,#N/A,FALSE,"Timing";#N/A,#N/A,FALSE,"Development Costs &amp; Revenues";#N/A,#N/A,FALSE,"Cash Flow to Debt &amp; Equity"}</definedName>
    <definedName name="wrn.report." hidden="1">{"a",#N/A,FALSE,"Fact Sheet";"a",#N/A,FALSE,"DCFEVA";"a",#N/A,FALSE,"Statements";"a",#N/A,FALSE,"Quarterly";"a",#N/A,FALSE,"Q Grid";"a",#N/A,FALSE,"Stockval";"a",#N/A,FALSE,"DDM"}</definedName>
    <definedName name="wrn.REPORT1." hidden="1">{"PRINTME",#N/A,FALSE,"FINAL-10"}</definedName>
    <definedName name="wrn.RESULTS." hidden="1">{#N/A,#N/A,FALSE,"HMF";#N/A,#N/A,FALSE,"FACIL";#N/A,#N/A,FALSE,"HMFINANCE";#N/A,#N/A,FALSE,"HMEUROPE";#N/A,#N/A,FALSE,"HHAB CONSO";#N/A,#N/A,FALSE,"PAB";#N/A,#N/A,FALSE,"MMC";#N/A,#N/A,FALSE,"THAI";#N/A,#N/A,FALSE,"SINPA";#N/A,#N/A,FALSE,"POLAND"}</definedName>
    <definedName name="wrn.RSA._.BS._.and._.PL." hidden="1">{"BS1",#N/A,TRUE,"RSA_FS";"BS2",#N/A,TRUE,"RSA_FS";"BS3",#N/A,TRUE,"RSA_FS"}</definedName>
    <definedName name="wrn.sales." hidden="1">{"sales",#N/A,FALSE,"Sales";"sales existing",#N/A,FALSE,"Sales";"sales rd1",#N/A,FALSE,"Sales";"sales rd2",#N/A,FALSE,"Sales"}</definedName>
    <definedName name="wrn.Sapere." hidden="1">{"risultati",#N/A,FALSE,"Revenues";"ricavi advertising",#N/A,FALSE,"Revenues";"ricavi e-commerce",#N/A,FALSE,"Revenues";"ricavi fee for content",#N/A,FALSE,"Revenues";"costi infrastruttura",#N/A,FALSE,"Costi";"altri costi",#N/A,FALSE,"Costi";"conto economico",#N/A,FALSE,"Conto economico";"Flussi di cassa",#N/A,FALSE,"FCF"}</definedName>
    <definedName name="wrn.Short." hidden="1">{#N/A,#N/A,TRUE,"ExecSummary";#N/A,#N/A,TRUE,"Main";#N/A,#N/A,TRUE,"Finance";#N/A,#N/A,TRUE,"EstCashflow"}</definedName>
    <definedName name="wrn.ShortPlusExecSumms." hidden="1">{#N/A,#N/A,TRUE,"ExecSummary";#N/A,#N/A,TRUE,"ExecSummaryCosts";#N/A,#N/A,TRUE,"ExecSummaryRent";#N/A,#N/A,TRUE,"Main";#N/A,#N/A,TRUE,"Finance";#N/A,#N/A,TRUE,"EstCashflow"}</definedName>
    <definedName name="wrn.Standard." hidden="1">{"DRUCK",#N/A,FALSE,"HOCHRECHNUNG KORR!!!!";"DRUCK",#N/A,FALSE,"BUDGET 1997_98";"DRUCK",#N/A,FALSE,"PL KUM";"DRUCK",#N/A,FALSE,"VJ KUM";"DRUCK",#N/A,FALSE,"IST KUM KORR!!!"}</definedName>
    <definedName name="wrn.StandardLessInterestCalc." hidden="1">{#N/A,#N/A,TRUE,"ExecSummary";#N/A,#N/A,TRUE,"ProjDescription";#N/A,#N/A,TRUE,"CostSummary";#N/A,#N/A,TRUE,"Main";#N/A,#N/A,TRUE,"Finance";#N/A,#N/A,TRUE,"EstCashflow";#N/A,#N/A,TRUE,"ExhibitA";#N/A,#N/A,TRUE,"CTD"}</definedName>
    <definedName name="wrn.StandardPlusInterestCalc." hidden="1">{#N/A,#N/A,TRUE,"ExecSummary";#N/A,#N/A,TRUE,"ProjDescription";#N/A,#N/A,TRUE,"CostSummary";#N/A,#N/A,TRUE,"Main";#N/A,#N/A,TRUE,"Finance";#N/A,#N/A,TRUE,"EstCashflow";#N/A,#N/A,TRUE,"RevenueCalculation";#N/A,#N/A,TRUE,"InterestCalculation";#N/A,#N/A,TRUE,"COLCalculation";#N/A,#N/A,TRUE,"ExhibitA";#N/A,#N/A,TRUE,"CTD"}</definedName>
    <definedName name="wrn.Summary." hidden="1">{#N/A,#N/A,FALSE,"p1";#N/A,#N/A,FALSE,"Indicators 2001";#N/A,#N/A,FALSE,"p3";#N/A,#N/A,FALSE,"Indicators 2000";#N/A,#N/A,FALSE,"p5";#N/A,#N/A,FALSE,"COY TOTAL";#N/A,#N/A,FALSE,"p12";#N/A,#N/A,FALSE,"p13";#N/A,#N/A,FALSE,"p14";#N/A,#N/A,FALSE,"Abridged 2001";#N/A,#N/A,FALSE,"Abridged NEPD";#N/A,#N/A,FALSE,"Abridged 4TH AND 5TH";#N/A,#N/A,FALSE,"Abridged FIN TEAM";#N/A,#N/A,FALSE,"Abridged HO";#N/A,#N/A,FALSE,"Abridged PD";#N/A,#N/A,FALSE,"p23";#N/A,#N/A,FALSE,"p24";#N/A,#N/A,FALSE,"Profit &amp;loss";#N/A,#N/A,FALSE,"Sal analysis";#N/A,#N/A,FALSE,"P&amp;L Per Sales";#N/A,#N/A,FALSE,"sensitivities";#N/A,#N/A,FALSE,"p33";#N/A,#N/A,FALSE," Cashflow";#N/A,#N/A,FALSE,"Sheet2";#N/A,#N/A,FALSE,"p34";#N/A,#N/A,FALSE,"Bal sh";#N/A,#N/A,FALSE,"Loans"}</definedName>
    <definedName name="wrn.SVERKA." hidden="1">{#N/A,#N/A,FALSE,"REC";#N/A,#N/A,FALSE,"ASSETS";#N/A,#N/A,FALSE,"LIABILITIES";#N/A,#N/A,FALSE,"P&amp;L";#N/A,#N/A,FALSE,"FUNDS";#N/A,#N/A,FALSE,"CASH";#N/A,#N/A,FALSE,"1,2";#N/A,#N/A,FALSE,"3";#N/A,#N/A,FALSE,"4";#N/A,#N/A,FALSE,"5,6,7";#N/A,#N/A,FALSE,"8,9"}</definedName>
    <definedName name="wrn.Table._.A." hidden="1">{"Table A,pg 1",#N/A,FALSE,"Table A-Prov GUR";"Table A,pg 2",#N/A,FALSE,"Table A-Prov GUR"}</definedName>
    <definedName name="wrn.Table._.A1." hidden="1">{"Table A1,pg 1",#N/A,FALSE,"Table A1-Net Prov Res";"Table A1,pg 2",#N/A,FALSE,"Table A1-Net Prov Res"}</definedName>
    <definedName name="wrn.Übersichten." hidden="1">{"ÜBER mit FW","THU",FALSE,"HORE KORR!";"ÜBERSICHT",#N/A,FALSE,"BUDGET 1997_98";"ÜBER mit FW",#N/A,FALSE,"IST KUM KORR!!";"ÜBERSICHT",#N/A,FALSE,"PLAN KUM"}</definedName>
    <definedName name="wrn.VALUATION." hidden="1">{#N/A,#N/A,FALSE,"Valuation Assumptions";#N/A,#N/A,FALSE,"Summary";#N/A,#N/A,FALSE,"DCF";#N/A,#N/A,FALSE,"Valuation";#N/A,#N/A,FALSE,"WACC";#N/A,#N/A,FALSE,"UBVH";#N/A,#N/A,FALSE,"Free Cash Flow"}</definedName>
    <definedName name="wrn.Wacc." hidden="1">{"Area1",#N/A,FALSE,"OREWACC";"Area2",#N/A,FALSE,"OREWACC"}</definedName>
    <definedName name="wrn.Wright." hidden="1">{#N/A,#N/A,FALSE,"Documentation";#N/A,#N/A,FALSE,"ROR";#N/A,#N/A,FALSE,"Projected Income";#N/A,#N/A,FALSE,"Historical Income";#N/A,#N/A,FALSE,"Historical BS";#N/A,#N/A,FALSE,"Backlog";#N/A,#N/A,FALSE,"Inventory";#N/A,#N/A,FALSE,"Technology";#N/A,#N/A,FALSE,"Trademarks";#N/A,#N/A,FALSE,"Workforce";#N/A,#N/A,FALSE,"Distribution";#N/A,#N/A,FALSE,"Contracts";#N/A,#N/A,FALSE,"Distribution Lifeing";#N/A,#N/A,FALSE,"Tax Amortization - higher";#N/A,#N/A,FALSE,"Residual Analysis";#N/A,#N/A,FALSE,"Tax Amortization - 15%";#N/A,#N/A,FALSE,"1999 Income Statements"}</definedName>
    <definedName name="wrn.xrates." hidden="1">{#N/A,#N/A,FALSE,"1996";#N/A,#N/A,FALSE,"1995";#N/A,#N/A,FALSE,"1994"}</definedName>
    <definedName name="wrn.Баланс." hidden="1">{#N/A,#N/A,FALSE,"БАЛАНС"}</definedName>
    <definedName name="wrn.Отчет." hidden="1">{#N/A,#N/A,TRUE,"Лист3"}</definedName>
    <definedName name="wrn.Печать._.всех._.форм." hidden="1">{"осн2",#N/A,FALSE,"Оснрасчет";"осн3",#N/A,FALSE,"Оснрасчет";#N/A,#N/A,FALSE,"кальк эн";#N/A,#N/A,FALSE,"накл ц";#N/A,#N/A,FALSE,"накл котельной";#N/A,#N/A,FALSE,"НАКЛ ЭНЕРГ";#N/A,#N/A,FALSE,"НАКЛ ВОДЫ"}</definedName>
    <definedName name="wrn.Прибыль._.дерев." hidden="1">{"Прибыль дерев",#N/A,FALSE,"Дерев"}</definedName>
    <definedName name="wrn.Прибыль._.ЗАП." hidden="1">{"Прибыль ЗАП",#N/A,FALSE,"ЗАП"}</definedName>
    <definedName name="wrn.Прибыль._.инстр." hidden="1">{"Прибыль инстр",#N/A,FALSE,"Инстр"}</definedName>
    <definedName name="wrn.Прибыль._.литейн." hidden="1">{"Прибыль",#N/A,FALSE,"Литейн"}</definedName>
    <definedName name="wrn.Прибыль._.механ." hidden="1">{"Прибыль механ",#N/A,FALSE,"Механ"}</definedName>
    <definedName name="wrn.Прибыль._.прессов." hidden="1">{"Прибыль пресс",#N/A,FALSE,"Прессов"}</definedName>
    <definedName name="wrn.Прибыль._.прокатн." hidden="1">{"Прибыль прокатн",#N/A,FALSE,"Прокатн"}</definedName>
    <definedName name="wrn.Прибыль._.СаМеКо." hidden="1">{"Прибыль СаМеКо",#N/A,FALSE,"Итог СаМеКо"}</definedName>
    <definedName name="wrn.Прибыль._.СМЗ." hidden="1">{"Прибыль СМЗ",#N/A,FALSE,"СМЗ"}</definedName>
    <definedName name="wrn.Прибыль._.энерг." hidden="1">{"Приибыль энерг",#N/A,FALSE,"Энерг"}</definedName>
    <definedName name="wrn.справка._.для._.Отдела._.МС." hidden="1">{#VALUE!,#N/A,TRUE,0}</definedName>
    <definedName name="ws" hidden="1">{#N/A,#N/A,FALSE,"Aging Summary";#N/A,#N/A,FALSE,"Ratio Analysis";#N/A,#N/A,FALSE,"Test 120 Day Accts";#N/A,#N/A,FALSE,"Tickmarks"}</definedName>
    <definedName name="wtre" hidden="1">{#N/A,#N/A,FALSE,"Aging Summary";#N/A,#N/A,FALSE,"Ratio Analysis";#N/A,#N/A,FALSE,"Test 120 Day Accts";#N/A,#N/A,FALSE,"Tickmarks"}</definedName>
    <definedName name="wvu.daily._.update._.global._.sheet." hidden="1">{TRUE,TRUE,-1.25,-15.5,456.75,276.75,FALSE,FALSE,TRUE,TRUE,0,1,2,1,21,1,4,4,TRUE,TRUE,3,TRUE,1,TRUE,100,"Swvu.daily._.update._.global._.sheet.","ACwvu.daily._.update._.global._.sheet.",#N/A,FALSE,FALSE,0.393700787401575,0.393700787401575,0.984251968503937,0.984251968503937,1,"&amp;CUTILITIES : KEY DATA
&amp;A&amp;R&amp;D","&amp;LNB : Lyonnaise, Viag estimates based upon TED&amp;CPage &amp;P&amp;REuropean Yields are Gross",TRUE,FALSE,FALSE,FALSE,1,#N/A,1,1,FALSE,FALSE,#N/A,#N/A,FALSE,FALSE,FALSE,9,65532,65532,FALSE,FALSE,TRUE,TRUE,TRUE}</definedName>
    <definedName name="wvu.daily._.update._.summary." hidden="1">{TRUE,TRUE,-1.25,-15.5,456.75,276.75,FALSE,FALSE,TRUE,TRUE,0,1,2,1,5,1,4,4,TRUE,TRUE,3,TRUE,1,TRUE,100,"Swvu.daily._.update._.summary.","ACwvu.daily._.update._.summary.",#N/A,FALSE,FALSE,0.393700787401575,0.393700787401575,0.984251968503937,0.984251968503937,2,"&amp;C&amp;A&amp;R&amp;D","&amp;LNB : Lyonnaise, Viag estimates based upon TED&amp;CPage &amp;P&amp;REuropean Yields are Gross",TRUE,FALSE,FALSE,FALSE,1,#N/A,1,1,"=R1C1:R37C16",FALSE,#N/A,#N/A,FALSE,FALSE,FALSE,9,65532,65532,FALSE,FALSE,TRUE,TRUE,TRUE}</definedName>
    <definedName name="ww" hidden="1">{#N/A,#N/A,FALSE,"Aging Summary";#N/A,#N/A,FALSE,"Ratio Analysis";#N/A,#N/A,FALSE,"Test 120 Day Accts";#N/A,#N/A,FALSE,"Tickmarks"}</definedName>
    <definedName name="www" hidden="1">{"NWN_Q1810",#N/A,FALSE,"Q1810_1.V";"NWN_Q1412",#N/A,FALSE,"Q1412_1"}</definedName>
    <definedName name="wywe" hidden="1">#REF!</definedName>
    <definedName name="x" hidden="1">{"Area1",#N/A,FALSE,"OREWACC";"Area2",#N/A,FALSE,"OREWACC"}</definedName>
    <definedName name="xcvfbf" hidden="1">{"'Sheet1'!$A$12:$K$107"}</definedName>
    <definedName name="xpr" hidden="1">{"Area1",#N/A,FALSE,"OREWACC";"Area2",#N/A,FALSE,"OREWACC"}</definedName>
    <definedName name="XREF_COLUMN_1" hidden="1">[77]трансформация1!#REF!</definedName>
    <definedName name="XRefActiveRow" hidden="1">#REF!</definedName>
    <definedName name="XRefColumnsCount" hidden="1">1</definedName>
    <definedName name="XRefCopy1" hidden="1">#REF!</definedName>
    <definedName name="XRefCopy1Row" hidden="1">#REF!</definedName>
    <definedName name="XRefCopy2" hidden="1">[77]трансформация1!#REF!</definedName>
    <definedName name="XRefCopy2Row" hidden="1">#REF!</definedName>
    <definedName name="XRefCopy3" hidden="1">[77]трансформация1!#REF!</definedName>
    <definedName name="XRefCopy3Row" hidden="1">#REF!</definedName>
    <definedName name="XRefCopyRangeCount" hidden="1">1</definedName>
    <definedName name="XRefPaste1" hidden="1">[77]трансформация1!#REF!</definedName>
    <definedName name="XRefPaste1Row" hidden="1">#REF!</definedName>
    <definedName name="XRefPaste2" hidden="1">[77]трансформация1!#REF!</definedName>
    <definedName name="XRefPaste2Row" hidden="1">#REF!</definedName>
    <definedName name="XRefPaste3" hidden="1">[77]трансформация1!#REF!</definedName>
    <definedName name="XRefPaste3Row" hidden="1">#REF!</definedName>
    <definedName name="XRefPaste4" hidden="1">[77]трансформация1!#REF!</definedName>
    <definedName name="XRefPaste4Row" hidden="1">#REF!</definedName>
    <definedName name="XRefPasteRangeCount" hidden="1">4</definedName>
    <definedName name="xx" hidden="1">{"Output-Min",#N/A,FALSE,"Output"}</definedName>
    <definedName name="xxx" hidden="1">{"COM",#N/A,FALSE,"800 10th"}</definedName>
    <definedName name="xxxaa" hidden="1">{"Inflation-BaseYear",#N/A,FALSE,"Inputs"}</definedName>
    <definedName name="xxxxx" hidden="1">{"Output%",#N/A,FALSE,"Output"}</definedName>
    <definedName name="XXXXXXXXXX" hidden="1">#REF!</definedName>
    <definedName name="Y">[78]константы!$C$7</definedName>
    <definedName name="yas" hidden="1">#REF!</definedName>
    <definedName name="yasin" hidden="1">#REF!</definedName>
    <definedName name="Years">[51]Reference!$G$91:$G$108</definedName>
    <definedName name="yhtgrfe" hidden="1">{"glc1",#N/A,FALSE,"GLC";"glc2",#N/A,FALSE,"GLC";"glc3",#N/A,FALSE,"GLC";"glc4",#N/A,FALSE,"GLC";"glc5",#N/A,FALSE,"GLC"}</definedName>
    <definedName name="yjdjt" hidden="1">#REF!</definedName>
    <definedName name="yqrew" hidden="1">{"glc1",#N/A,FALSE,"GLC";"glc2",#N/A,FALSE,"GLC";"glc3",#N/A,FALSE,"GLC";"glc4",#N/A,FALSE,"GLC";"glc5",#N/A,FALSE,"GLC"}</definedName>
    <definedName name="yriyuiy">[0]!yriyuiy</definedName>
    <definedName name="yt" hidden="1">{#N/A,#N/A,TRUE,"Буржуям"}</definedName>
    <definedName name="ytyiry">[0]!ytyiry</definedName>
    <definedName name="yutrytr">[0]!yutrytr</definedName>
    <definedName name="YYY" hidden="1">{"'Grafik Kontrol'!$A$1:$J$8"}</definedName>
    <definedName name="z" hidden="1">{"Output-Min",#N/A,FALSE,"Output"}</definedName>
    <definedName name="Z_0595F038_10C1_11D1_BBF1_0020AF29375F_.wvu.Cols" hidden="1">'[79]ECONOMIC DATA'!$D$1:$F$65536,'[79]ECONOMIC DATA'!#REF!</definedName>
    <definedName name="Z_0595F03A_10C1_11D1_BBF1_0020AF29375F_.wvu.Cols" hidden="1">#REF!</definedName>
    <definedName name="Z_0595F03D_10C1_11D1_BBF1_0020AF29375F_.wvu.Cols" hidden="1">#REF!</definedName>
    <definedName name="Z_0595F03F_10C1_11D1_BBF1_0020AF29375F_.wvu.Cols" hidden="1">#REF!</definedName>
    <definedName name="Z_0595F047_10C1_11D1_BBF1_0020AF29375F_.wvu.Cols" hidden="1">'[79]TRAFFIC CALC'!$D$1:$F$65536,'[79]TRAFFIC CALC'!#REF!</definedName>
    <definedName name="Z_0595F048_10C1_11D1_BBF1_0020AF29375F_.wvu.Cols" hidden="1">'[79]TRAFFIC PARM'!$D$1:$F$65536,'[79]TRAFFIC PARM'!#REF!</definedName>
    <definedName name="Z_0595F050_10C1_11D1_BBF1_0020AF29375F_.wvu.Cols" hidden="1">'[79]ECONOMIC DATA'!$A$1:$C$65536,'[79]ECONOMIC DATA'!#REF!</definedName>
    <definedName name="Z_0595F052_10C1_11D1_BBF1_0020AF29375F_.wvu.Cols" hidden="1">#REF!</definedName>
    <definedName name="Z_0595F055_10C1_11D1_BBF1_0020AF29375F_.wvu.Cols" hidden="1">#REF!</definedName>
    <definedName name="Z_0595F057_10C1_11D1_BBF1_0020AF29375F_.wvu.Cols" hidden="1">#REF!</definedName>
    <definedName name="Z_0595F05F_10C1_11D1_BBF1_0020AF29375F_.wvu.Cols" hidden="1">'[79]TRAFFIC CALC'!$A$1:$C$65536,'[79]TRAFFIC CALC'!#REF!</definedName>
    <definedName name="Z_0595F060_10C1_11D1_BBF1_0020AF29375F_.wvu.Cols" hidden="1">'[79]TRAFFIC PARM'!$A$1:$C$65536,'[79]TRAFFIC PARM'!#REF!</definedName>
    <definedName name="Z_195152F2_E1B3_11D0_BBF1_0020AF29375F_.wvu.Cols" hidden="1">'[79]ECONOMIC DATA'!$D$1:$F$65536,'[79]ECONOMIC DATA'!#REF!</definedName>
    <definedName name="Z_195152F4_E1B3_11D0_BBF1_0020AF29375F_.wvu.Cols" hidden="1">#REF!</definedName>
    <definedName name="Z_195152F7_E1B3_11D0_BBF1_0020AF29375F_.wvu.Cols" hidden="1">#REF!</definedName>
    <definedName name="Z_195152F9_E1B3_11D0_BBF1_0020AF29375F_.wvu.Cols" hidden="1">#REF!</definedName>
    <definedName name="Z_19515301_E1B3_11D0_BBF1_0020AF29375F_.wvu.Cols" hidden="1">'[79]TRAFFIC CALC'!$D$1:$F$65536,'[79]TRAFFIC CALC'!#REF!</definedName>
    <definedName name="Z_19515302_E1B3_11D0_BBF1_0020AF29375F_.wvu.Cols" hidden="1">'[79]TRAFFIC PARM'!$D$1:$F$65536,'[79]TRAFFIC PARM'!#REF!</definedName>
    <definedName name="Z_1951530A_E1B3_11D0_BBF1_0020AF29375F_.wvu.Cols" hidden="1">'[79]ECONOMIC DATA'!$A$1:$C$65536,'[79]ECONOMIC DATA'!#REF!</definedName>
    <definedName name="Z_1951530C_E1B3_11D0_BBF1_0020AF29375F_.wvu.Cols" hidden="1">#REF!</definedName>
    <definedName name="Z_1951530F_E1B3_11D0_BBF1_0020AF29375F_.wvu.Cols" hidden="1">#REF!</definedName>
    <definedName name="Z_19515311_E1B3_11D0_BBF1_0020AF29375F_.wvu.Cols" hidden="1">#REF!</definedName>
    <definedName name="Z_19515319_E1B3_11D0_BBF1_0020AF29375F_.wvu.Cols" hidden="1">'[79]TRAFFIC CALC'!$A$1:$C$65536,'[79]TRAFFIC CALC'!#REF!</definedName>
    <definedName name="Z_1951531A_E1B3_11D0_BBF1_0020AF29375F_.wvu.Cols" hidden="1">'[79]TRAFFIC PARM'!$A$1:$C$65536,'[79]TRAFFIC PARM'!#REF!</definedName>
    <definedName name="Z_1C3AD0CD_BF0C_4C4E_9071_158A2F5215E2_.wvu.Rows" hidden="1">#REF!,#REF!,#REF!</definedName>
    <definedName name="Z_2185FC51_7502_43A8_900A_0000B7F738F9_.wvu.Rows" hidden="1">[80]Forecast!$A$26:$IV$29,[80]Forecast!$A$35:$IV$36,[80]Forecast!$A$52:$IV$52,[80]Forecast!$A$56:$IV$60,[80]Forecast!$A$93:$IV$95,[80]Forecast!$A$106:$IV$114,[80]Forecast!$A$119:$IV$120,[80]Forecast!$A$123:$IV$124,[80]Forecast!$A$189:$IV$189,[80]Forecast!$A$254:$IV$254,[80]Forecast!$A$258:$IV$267,[80]Forecast!$A$270:$IV$271,[80]Forecast!$A$273:$IV$313,[80]Forecast!$A$317:$IV$318,[80]Forecast!$A$322:$IV$327,[80]Forecast!$A$339:$IV$339</definedName>
    <definedName name="Z_26901781_AE15_11D3_8896_00C0DFEF98F1_.wvu.PrintArea" hidden="1">'[73]Свод-1'!$A:$IV</definedName>
    <definedName name="Z_270BB401_5236_11D4_BB54_0050044E0CFA_.wvu.Cols" hidden="1">#REF!,#REF!,#REF!,#REF!</definedName>
    <definedName name="Z_270BB401_5236_11D4_BB54_0050044E0CFA_.wvu.FilterData" hidden="1">#REF!</definedName>
    <definedName name="Z_270BB401_5236_11D4_BB54_0050044E0CFA_.wvu.PrintArea" hidden="1">#REF!</definedName>
    <definedName name="Z_270BB401_5236_11D4_BB54_0050044E0CFA_.wvu.PrintTitles" hidden="1">#REF!</definedName>
    <definedName name="Z_270BB401_5236_11D4_BB54_0050044E0CFA_.wvu.Rows" hidden="1">#REF!,#REF!</definedName>
    <definedName name="Z_30FEE15E_D26F_11D4_A6F7_00508B6A7686_.wvu.FilterData" hidden="1">#REF!</definedName>
    <definedName name="Z_30FEE15E_D26F_11D4_A6F7_00508B6A7686_.wvu.PrintArea" hidden="1">#REF!</definedName>
    <definedName name="Z_30FEE15E_D26F_11D4_A6F7_00508B6A7686_.wvu.PrintTitles" hidden="1">#REF!</definedName>
    <definedName name="Z_30FEE15E_D26F_11D4_A6F7_00508B6A7686_.wvu.Rows" hidden="1">#REF!</definedName>
    <definedName name="Z_37A59B27_C76D_4E84_8164_B3D5C7AFADBB_.wvu.Cols" hidden="1">#REF!</definedName>
    <definedName name="Z_567F6202_70FA_11D3_B82E_00E09800249C_.wvu.Cols" hidden="1">[81]Лист2!#REF!</definedName>
    <definedName name="Z_6EE4AFEA_8A42_11D0_BBF1_0020AF29375F_.wvu.Cols" hidden="1">'[79]ECONOMIC DATA'!$D$1:$F$65536,'[79]ECONOMIC DATA'!#REF!</definedName>
    <definedName name="Z_6EE4AFEC_8A42_11D0_BBF1_0020AF29375F_.wvu.Cols" hidden="1">#REF!</definedName>
    <definedName name="Z_6EE4AFEF_8A42_11D0_BBF1_0020AF29375F_.wvu.Cols" hidden="1">#REF!</definedName>
    <definedName name="Z_6EE4AFF1_8A42_11D0_BBF1_0020AF29375F_.wvu.Cols" hidden="1">#REF!</definedName>
    <definedName name="Z_6EE4AFF9_8A42_11D0_BBF1_0020AF29375F_.wvu.Cols" hidden="1">'[79]TRAFFIC CALC'!$D$1:$F$65536,'[79]TRAFFIC CALC'!#REF!</definedName>
    <definedName name="Z_6EE4AFFA_8A42_11D0_BBF1_0020AF29375F_.wvu.Cols" hidden="1">'[79]TRAFFIC PARM'!$D$1:$F$65536,'[79]TRAFFIC PARM'!#REF!</definedName>
    <definedName name="Z_6EE4B002_8A42_11D0_BBF1_0020AF29375F_.wvu.Cols" hidden="1">'[79]ECONOMIC DATA'!$A$1:$C$65536,'[79]ECONOMIC DATA'!#REF!</definedName>
    <definedName name="Z_6EE4B004_8A42_11D0_BBF1_0020AF29375F_.wvu.Cols" hidden="1">#REF!</definedName>
    <definedName name="Z_6EE4B007_8A42_11D0_BBF1_0020AF29375F_.wvu.Cols" hidden="1">#REF!</definedName>
    <definedName name="Z_6EE4B009_8A42_11D0_BBF1_0020AF29375F_.wvu.Cols" hidden="1">#REF!</definedName>
    <definedName name="Z_6EE4B011_8A42_11D0_BBF1_0020AF29375F_.wvu.Cols" hidden="1">'[79]TRAFFIC CALC'!$A$1:$C$65536,'[79]TRAFFIC CALC'!#REF!</definedName>
    <definedName name="Z_6EE4B012_8A42_11D0_BBF1_0020AF29375F_.wvu.Cols" hidden="1">'[79]TRAFFIC PARM'!$A$1:$C$65536,'[79]TRAFFIC PARM'!#REF!</definedName>
    <definedName name="Z_8730C1A1_E63D_11D4_8D95_0050BA8310F8_.wvu.Cols" hidden="1">#REF!</definedName>
    <definedName name="Z_9208C872_C6DF_11D0_B623_0020AF49B783_.wvu.Cols" hidden="1">'[79]ECONOMIC DATA'!$D$1:$F$65536,'[79]ECONOMIC DATA'!#REF!</definedName>
    <definedName name="Z_9208C874_C6DF_11D0_B623_0020AF49B783_.wvu.Cols" hidden="1">#REF!</definedName>
    <definedName name="Z_9208C877_C6DF_11D0_B623_0020AF49B783_.wvu.Cols" hidden="1">#REF!</definedName>
    <definedName name="Z_9208C879_C6DF_11D0_B623_0020AF49B783_.wvu.Cols" hidden="1">#REF!</definedName>
    <definedName name="Z_9208C881_C6DF_11D0_B623_0020AF49B783_.wvu.Cols" hidden="1">'[79]TRAFFIC CALC'!$D$1:$F$65536,'[79]TRAFFIC CALC'!#REF!</definedName>
    <definedName name="Z_9208C882_C6DF_11D0_B623_0020AF49B783_.wvu.Cols" hidden="1">'[79]TRAFFIC PARM'!$D$1:$F$65536,'[79]TRAFFIC PARM'!#REF!</definedName>
    <definedName name="Z_9208C88A_C6DF_11D0_B623_0020AF49B783_.wvu.Cols" hidden="1">'[79]ECONOMIC DATA'!$A$1:$C$65536,'[79]ECONOMIC DATA'!#REF!</definedName>
    <definedName name="Z_9208C88C_C6DF_11D0_B623_0020AF49B783_.wvu.Cols" hidden="1">#REF!</definedName>
    <definedName name="Z_9208C88F_C6DF_11D0_B623_0020AF49B783_.wvu.Cols" hidden="1">#REF!</definedName>
    <definedName name="Z_9208C891_C6DF_11D0_B623_0020AF49B783_.wvu.Cols" hidden="1">#REF!</definedName>
    <definedName name="Z_9208C899_C6DF_11D0_B623_0020AF49B783_.wvu.Cols" hidden="1">'[79]TRAFFIC CALC'!$A$1:$C$65536,'[79]TRAFFIC CALC'!#REF!</definedName>
    <definedName name="Z_9208C89A_C6DF_11D0_B623_0020AF49B783_.wvu.Cols" hidden="1">'[79]TRAFFIC PARM'!$A$1:$C$65536,'[79]TRAFFIC PARM'!#REF!</definedName>
    <definedName name="Z_92F7E099_0E3C_11D1_BBF1_0020AF29375F_.wvu.Cols" hidden="1">'[79]ECONOMIC DATA'!$D$1:$F$65536,'[79]ECONOMIC DATA'!#REF!</definedName>
    <definedName name="Z_92F7E09B_0E3C_11D1_BBF1_0020AF29375F_.wvu.Cols" hidden="1">#REF!</definedName>
    <definedName name="Z_92F7E09E_0E3C_11D1_BBF1_0020AF29375F_.wvu.Cols" hidden="1">#REF!</definedName>
    <definedName name="Z_92F7E0A0_0E3C_11D1_BBF1_0020AF29375F_.wvu.Cols" hidden="1">#REF!</definedName>
    <definedName name="Z_92F7E0A8_0E3C_11D1_BBF1_0020AF29375F_.wvu.Cols" hidden="1">'[79]TRAFFIC CALC'!$D$1:$F$65536,'[79]TRAFFIC CALC'!#REF!</definedName>
    <definedName name="Z_92F7E0A9_0E3C_11D1_BBF1_0020AF29375F_.wvu.Cols" hidden="1">'[79]TRAFFIC PARM'!$D$1:$F$65536,'[79]TRAFFIC PARM'!#REF!</definedName>
    <definedName name="Z_92F7E0B1_0E3C_11D1_BBF1_0020AF29375F_.wvu.Cols" hidden="1">'[79]ECONOMIC DATA'!$A$1:$C$65536,'[79]ECONOMIC DATA'!#REF!</definedName>
    <definedName name="Z_92F7E0B3_0E3C_11D1_BBF1_0020AF29375F_.wvu.Cols" hidden="1">#REF!</definedName>
    <definedName name="Z_92F7E0B6_0E3C_11D1_BBF1_0020AF29375F_.wvu.Cols" hidden="1">#REF!</definedName>
    <definedName name="Z_92F7E0B8_0E3C_11D1_BBF1_0020AF29375F_.wvu.Cols" hidden="1">#REF!</definedName>
    <definedName name="Z_92F7E0C0_0E3C_11D1_BBF1_0020AF29375F_.wvu.Cols" hidden="1">'[79]TRAFFIC CALC'!$A$1:$C$65536,'[79]TRAFFIC CALC'!#REF!</definedName>
    <definedName name="Z_92F7E0C1_0E3C_11D1_BBF1_0020AF29375F_.wvu.Cols" hidden="1">'[79]TRAFFIC PARM'!$A$1:$C$65536,'[79]TRAFFIC PARM'!#REF!</definedName>
    <definedName name="Z_94CB185F_509A_11D3_B82B_00E09800249C_.wvu.Rows" hidden="1">[82]Продажи!$A$5:$IV$5,[82]Продажи!$A$18:$IV$18</definedName>
    <definedName name="Z_9673D06C_8E2D_4E41_BE89_13756C9C3BAE_.wvu.PrintArea" hidden="1">#REF!</definedName>
    <definedName name="Z_96AA1B52_E178_11D0_BBF1_0020AF29375F_.wvu.Cols" hidden="1">'[79]ECONOMIC DATA'!$D$1:$F$65536,'[79]ECONOMIC DATA'!#REF!</definedName>
    <definedName name="Z_96AA1B54_E178_11D0_BBF1_0020AF29375F_.wvu.Cols" hidden="1">#REF!</definedName>
    <definedName name="Z_96AA1B57_E178_11D0_BBF1_0020AF29375F_.wvu.Cols" hidden="1">#REF!</definedName>
    <definedName name="Z_96AA1B59_E178_11D0_BBF1_0020AF29375F_.wvu.Cols" hidden="1">#REF!</definedName>
    <definedName name="Z_96AA1B61_E178_11D0_BBF1_0020AF29375F_.wvu.Cols" hidden="1">'[79]TRAFFIC CALC'!$D$1:$F$65536,'[79]TRAFFIC CALC'!#REF!</definedName>
    <definedName name="Z_96AA1B62_E178_11D0_BBF1_0020AF29375F_.wvu.Cols" hidden="1">'[79]TRAFFIC PARM'!$D$1:$F$65536,'[79]TRAFFIC PARM'!#REF!</definedName>
    <definedName name="Z_96AA1B6A_E178_11D0_BBF1_0020AF29375F_.wvu.Cols" hidden="1">'[79]ECONOMIC DATA'!$A$1:$C$65536,'[79]ECONOMIC DATA'!#REF!</definedName>
    <definedName name="Z_96AA1B6C_E178_11D0_BBF1_0020AF29375F_.wvu.Cols" hidden="1">#REF!</definedName>
    <definedName name="Z_96AA1B6F_E178_11D0_BBF1_0020AF29375F_.wvu.Cols" hidden="1">#REF!</definedName>
    <definedName name="Z_96AA1B71_E178_11D0_BBF1_0020AF29375F_.wvu.Cols" hidden="1">#REF!</definedName>
    <definedName name="Z_96AA1B79_E178_11D0_BBF1_0020AF29375F_.wvu.Cols" hidden="1">'[79]TRAFFIC CALC'!$A$1:$C$65536,'[79]TRAFFIC CALC'!#REF!</definedName>
    <definedName name="Z_96AA1B7A_E178_11D0_BBF1_0020AF29375F_.wvu.Cols" hidden="1">'[79]TRAFFIC PARM'!$A$1:$C$65536,'[79]TRAFFIC PARM'!#REF!</definedName>
    <definedName name="Z_99D15F62_90C4_405A_985F_7C185F19F985_.wvu.Rows" hidden="1">[80]Forecast!$A$26:$IV$29,[80]Forecast!$A$35:$IV$36,[80]Forecast!$A$52:$IV$52,[80]Forecast!$A$56:$IV$60,[80]Forecast!$A$93:$IV$95,[80]Forecast!$A$106:$IV$114,[80]Forecast!$A$119:$IV$120,[80]Forecast!$A$123:$IV$124,[80]Forecast!$A$189:$IV$189,[80]Forecast!$A$254:$IV$254,[80]Forecast!$A$258:$IV$267,[80]Forecast!$A$270:$IV$271,[80]Forecast!$A$273:$IV$313,[80]Forecast!$A$317:$IV$318,[80]Forecast!$A$322:$IV$327,[80]Forecast!$A$339:$IV$339</definedName>
    <definedName name="Z_9F4E9141_41FC_4B2C_AC1F_EC647474A564_.wvu.PrintArea" hidden="1">#REF!</definedName>
    <definedName name="Z_9F4E9141_41FC_4B2C_AC1F_EC647474A564_.wvu.Rows" hidden="1">#REF!</definedName>
    <definedName name="Z_A0AC4B42_5259_11D4_B5FE_00C04FC949BF_.wvu.Cols" hidden="1">#REF!,#REF!,#REF!,#REF!</definedName>
    <definedName name="Z_A0AC4B42_5259_11D4_B5FE_00C04FC949BF_.wvu.FilterData" hidden="1">#REF!</definedName>
    <definedName name="Z_A0AC4B42_5259_11D4_B5FE_00C04FC949BF_.wvu.PrintArea" hidden="1">#REF!</definedName>
    <definedName name="Z_A0AC4B42_5259_11D4_B5FE_00C04FC949BF_.wvu.PrintTitles" hidden="1">#REF!</definedName>
    <definedName name="Z_A0AC4B42_5259_11D4_B5FE_00C04FC949BF_.wvu.Rows" hidden="1">#REF!,#REF!,#REF!,#REF!,#REF!,#REF!,#REF!</definedName>
    <definedName name="Z_A6168485_6886_4592_BB13_07B9E683E6FB_.wvu.Cols" hidden="1">#REF!</definedName>
    <definedName name="Z_A6168485_6886_4592_BB13_07B9E683E6FB_.wvu.FilterData" hidden="1">#REF!</definedName>
    <definedName name="Z_A6168485_6886_4592_BB13_07B9E683E6FB_.wvu.PrintArea" hidden="1">#REF!</definedName>
    <definedName name="Z_A6168485_6886_4592_BB13_07B9E683E6FB_.wvu.PrintTitles" hidden="1">#REF!</definedName>
    <definedName name="Z_A6168485_6886_4592_BB13_07B9E683E6FB_.wvu.Rows" hidden="1">#REF!,#REF!,#REF!,#REF!,#REF!</definedName>
    <definedName name="Z_AD1AC26D_B0C2_11D0_BBF1_0020AF29375F_.wvu.Cols" hidden="1">'[79]ECONOMIC DATA'!$D$1:$F$65536,'[79]ECONOMIC DATA'!#REF!</definedName>
    <definedName name="Z_AD1AC26F_B0C2_11D0_BBF1_0020AF29375F_.wvu.Cols" hidden="1">#REF!</definedName>
    <definedName name="Z_AD1AC272_B0C2_11D0_BBF1_0020AF29375F_.wvu.Cols" hidden="1">#REF!</definedName>
    <definedName name="Z_AD1AC274_B0C2_11D0_BBF1_0020AF29375F_.wvu.Cols" hidden="1">#REF!</definedName>
    <definedName name="Z_AD1AC27C_B0C2_11D0_BBF1_0020AF29375F_.wvu.Cols" hidden="1">'[79]TRAFFIC CALC'!$D$1:$F$65536,'[79]TRAFFIC CALC'!#REF!</definedName>
    <definedName name="Z_AD1AC27D_B0C2_11D0_BBF1_0020AF29375F_.wvu.Cols" hidden="1">'[79]TRAFFIC PARM'!$D$1:$F$65536,'[79]TRAFFIC PARM'!#REF!</definedName>
    <definedName name="Z_AD1AC285_B0C2_11D0_BBF1_0020AF29375F_.wvu.Cols" hidden="1">'[79]ECONOMIC DATA'!$A$1:$C$65536,'[79]ECONOMIC DATA'!#REF!</definedName>
    <definedName name="Z_AD1AC287_B0C2_11D0_BBF1_0020AF29375F_.wvu.Cols" hidden="1">#REF!</definedName>
    <definedName name="Z_AD1AC28A_B0C2_11D0_BBF1_0020AF29375F_.wvu.Cols" hidden="1">#REF!</definedName>
    <definedName name="Z_AD1AC28C_B0C2_11D0_BBF1_0020AF29375F_.wvu.Cols" hidden="1">#REF!</definedName>
    <definedName name="Z_AD1AC294_B0C2_11D0_BBF1_0020AF29375F_.wvu.Cols" hidden="1">'[79]TRAFFIC CALC'!$A$1:$C$65536,'[79]TRAFFIC CALC'!#REF!</definedName>
    <definedName name="Z_AD1AC295_B0C2_11D0_BBF1_0020AF29375F_.wvu.Cols" hidden="1">'[79]TRAFFIC PARM'!$A$1:$C$65536,'[79]TRAFFIC PARM'!#REF!</definedName>
    <definedName name="Z_BA328375_936C_11D3_9E74_00062992D5D9_.wvu.Rows" hidden="1">[82]Продажи!$A$5:$IV$5,[82]Продажи!$A$18:$IV$18</definedName>
    <definedName name="Z_C0A63332_F77B_11D0_B623_0020AF49B783_.wvu.Cols" hidden="1">'[79]ECONOMIC DATA'!$D$1:$F$65536,'[79]ECONOMIC DATA'!#REF!</definedName>
    <definedName name="Z_C0A63334_F77B_11D0_B623_0020AF49B783_.wvu.Cols" hidden="1">#REF!</definedName>
    <definedName name="Z_C0A63337_F77B_11D0_B623_0020AF49B783_.wvu.Cols" hidden="1">#REF!</definedName>
    <definedName name="Z_C0A63339_F77B_11D0_B623_0020AF49B783_.wvu.Cols" hidden="1">#REF!</definedName>
    <definedName name="Z_C0A63341_F77B_11D0_B623_0020AF49B783_.wvu.Cols" hidden="1">'[79]TRAFFIC CALC'!$D$1:$F$65536,'[79]TRAFFIC CALC'!#REF!</definedName>
    <definedName name="Z_C0A63342_F77B_11D0_B623_0020AF49B783_.wvu.Cols" hidden="1">'[79]TRAFFIC PARM'!$D$1:$F$65536,'[79]TRAFFIC PARM'!#REF!</definedName>
    <definedName name="Z_C0A6334A_F77B_11D0_B623_0020AF49B783_.wvu.Cols" hidden="1">'[79]ECONOMIC DATA'!$A$1:$C$65536,'[79]ECONOMIC DATA'!#REF!</definedName>
    <definedName name="Z_C0A6334C_F77B_11D0_B623_0020AF49B783_.wvu.Cols" hidden="1">#REF!</definedName>
    <definedName name="Z_C0A6334F_F77B_11D0_B623_0020AF49B783_.wvu.Cols" hidden="1">#REF!</definedName>
    <definedName name="Z_C0A63351_F77B_11D0_B623_0020AF49B783_.wvu.Cols" hidden="1">#REF!</definedName>
    <definedName name="Z_C0A63359_F77B_11D0_B623_0020AF49B783_.wvu.Cols" hidden="1">'[79]TRAFFIC CALC'!$A$1:$C$65536,'[79]TRAFFIC CALC'!#REF!</definedName>
    <definedName name="Z_C0A6335A_F77B_11D0_B623_0020AF49B783_.wvu.Cols" hidden="1">'[79]TRAFFIC PARM'!$A$1:$C$65536,'[79]TRAFFIC PARM'!#REF!</definedName>
    <definedName name="Z_CB1D7872_F78D_11D0_B623_0020AF49B783_.wvu.Cols" hidden="1">'[79]ECONOMIC DATA'!$D$1:$F$65536,'[79]ECONOMIC DATA'!#REF!</definedName>
    <definedName name="Z_CB1D7874_F78D_11D0_B623_0020AF49B783_.wvu.Cols" hidden="1">#REF!</definedName>
    <definedName name="Z_CB1D7877_F78D_11D0_B623_0020AF49B783_.wvu.Cols" hidden="1">#REF!</definedName>
    <definedName name="Z_CB1D7879_F78D_11D0_B623_0020AF49B783_.wvu.Cols" hidden="1">#REF!</definedName>
    <definedName name="Z_CB1D7881_F78D_11D0_B623_0020AF49B783_.wvu.Cols" hidden="1">'[79]TRAFFIC CALC'!$D$1:$F$65536,'[79]TRAFFIC CALC'!#REF!</definedName>
    <definedName name="Z_CB1D7882_F78D_11D0_B623_0020AF49B783_.wvu.Cols" hidden="1">'[79]TRAFFIC PARM'!$D$1:$F$65536,'[79]TRAFFIC PARM'!#REF!</definedName>
    <definedName name="Z_CB1D788A_F78D_11D0_B623_0020AF49B783_.wvu.Cols" hidden="1">'[79]ECONOMIC DATA'!$A$1:$C$65536,'[79]ECONOMIC DATA'!#REF!</definedName>
    <definedName name="Z_CB1D788C_F78D_11D0_B623_0020AF49B783_.wvu.Cols" hidden="1">#REF!</definedName>
    <definedName name="Z_CB1D788F_F78D_11D0_B623_0020AF49B783_.wvu.Cols" hidden="1">#REF!</definedName>
    <definedName name="Z_CB1D7891_F78D_11D0_B623_0020AF49B783_.wvu.Cols" hidden="1">#REF!</definedName>
    <definedName name="Z_CB1D7899_F78D_11D0_B623_0020AF49B783_.wvu.Cols" hidden="1">'[79]TRAFFIC CALC'!$A$1:$C$65536,'[79]TRAFFIC CALC'!#REF!</definedName>
    <definedName name="Z_CB1D789A_F78D_11D0_B623_0020AF49B783_.wvu.Cols" hidden="1">'[79]TRAFFIC PARM'!$A$1:$C$65536,'[79]TRAFFIC PARM'!#REF!</definedName>
    <definedName name="Z_CB1D7A38_F78D_11D0_B623_0020AF49B783_.wvu.Cols" hidden="1">'[79]ECONOMIC DATA'!$D$1:$F$65536,'[79]ECONOMIC DATA'!#REF!</definedName>
    <definedName name="Z_CB1D7A3A_F78D_11D0_B623_0020AF49B783_.wvu.Cols" hidden="1">#REF!</definedName>
    <definedName name="Z_CB1D7A3D_F78D_11D0_B623_0020AF49B783_.wvu.Cols" hidden="1">#REF!</definedName>
    <definedName name="Z_CB1D7A3F_F78D_11D0_B623_0020AF49B783_.wvu.Cols" hidden="1">#REF!</definedName>
    <definedName name="Z_CB1D7A47_F78D_11D0_B623_0020AF49B783_.wvu.Cols" hidden="1">'[79]TRAFFIC CALC'!$D$1:$F$65536,'[79]TRAFFIC CALC'!#REF!</definedName>
    <definedName name="Z_CB1D7A48_F78D_11D0_B623_0020AF49B783_.wvu.Cols" hidden="1">'[79]TRAFFIC PARM'!$D$1:$F$65536,'[79]TRAFFIC PARM'!#REF!</definedName>
    <definedName name="Z_CB1D7A50_F78D_11D0_B623_0020AF49B783_.wvu.Cols" hidden="1">'[79]ECONOMIC DATA'!$A$1:$C$65536,'[79]ECONOMIC DATA'!#REF!</definedName>
    <definedName name="Z_CB1D7A52_F78D_11D0_B623_0020AF49B783_.wvu.Cols" hidden="1">#REF!</definedName>
    <definedName name="Z_CB1D7A55_F78D_11D0_B623_0020AF49B783_.wvu.Cols" hidden="1">#REF!</definedName>
    <definedName name="Z_CB1D7A57_F78D_11D0_B623_0020AF49B783_.wvu.Cols" hidden="1">#REF!</definedName>
    <definedName name="Z_CB1D7A5F_F78D_11D0_B623_0020AF49B783_.wvu.Cols" hidden="1">'[79]TRAFFIC CALC'!$A$1:$C$65536,'[79]TRAFFIC CALC'!#REF!</definedName>
    <definedName name="Z_CB1D7A60_F78D_11D0_B623_0020AF49B783_.wvu.Cols" hidden="1">'[79]TRAFFIC PARM'!$A$1:$C$65536,'[79]TRAFFIC PARM'!#REF!</definedName>
    <definedName name="Z_CB8A7D86_8A72_11D0_BBF1_0020AF29375F_.wvu.Cols" hidden="1">'[79]ECONOMIC DATA'!$D$1:$F$65536,'[79]ECONOMIC DATA'!#REF!</definedName>
    <definedName name="Z_CB8A7D88_8A72_11D0_BBF1_0020AF29375F_.wvu.Cols" hidden="1">#REF!</definedName>
    <definedName name="Z_CB8A7D8B_8A72_11D0_BBF1_0020AF29375F_.wvu.Cols" hidden="1">#REF!</definedName>
    <definedName name="Z_CB8A7D8D_8A72_11D0_BBF1_0020AF29375F_.wvu.Cols" hidden="1">#REF!</definedName>
    <definedName name="Z_CB8A7D95_8A72_11D0_BBF1_0020AF29375F_.wvu.Cols" hidden="1">'[79]TRAFFIC CALC'!$D$1:$F$65536,'[79]TRAFFIC CALC'!#REF!</definedName>
    <definedName name="Z_CB8A7D96_8A72_11D0_BBF1_0020AF29375F_.wvu.Cols" hidden="1">'[79]TRAFFIC PARM'!$D$1:$F$65536,'[79]TRAFFIC PARM'!#REF!</definedName>
    <definedName name="Z_CB8A7D9E_8A72_11D0_BBF1_0020AF29375F_.wvu.Cols" hidden="1">'[79]ECONOMIC DATA'!$A$1:$C$65536,'[79]ECONOMIC DATA'!#REF!</definedName>
    <definedName name="Z_CB8A7DA0_8A72_11D0_BBF1_0020AF29375F_.wvu.Cols" hidden="1">#REF!</definedName>
    <definedName name="Z_CB8A7DA3_8A72_11D0_BBF1_0020AF29375F_.wvu.Cols" hidden="1">#REF!</definedName>
    <definedName name="Z_CB8A7DA5_8A72_11D0_BBF1_0020AF29375F_.wvu.Cols" hidden="1">#REF!</definedName>
    <definedName name="Z_CB8A7DAD_8A72_11D0_BBF1_0020AF29375F_.wvu.Cols" hidden="1">'[79]TRAFFIC CALC'!$A$1:$C$65536,'[79]TRAFFIC CALC'!#REF!</definedName>
    <definedName name="Z_CB8A7DAE_8A72_11D0_BBF1_0020AF29375F_.wvu.Cols" hidden="1">'[79]TRAFFIC PARM'!$A$1:$C$65536,'[79]TRAFFIC PARM'!#REF!</definedName>
    <definedName name="Z_D0FC81D9_872A_11D6_B808_0010DC239F6A_.wvu.Cols" hidden="1">#REF!</definedName>
    <definedName name="Z_D0FC81D9_872A_11D6_B808_0010DC239F6A_.wvu.FilterData" hidden="1">#REF!</definedName>
    <definedName name="Z_D0FC81D9_872A_11D6_B808_0010DC239F6A_.wvu.PrintArea" hidden="1">#REF!</definedName>
    <definedName name="Z_D0FC81D9_872A_11D6_B808_0010DC239F6A_.wvu.PrintTitles" hidden="1">#REF!</definedName>
    <definedName name="Z_D0FC81D9_872A_11D6_B808_0010DC239F6A_.wvu.Rows" hidden="1">#REF!,#REF!,#REF!,#REF!,#REF!</definedName>
    <definedName name="Z_D1F2B56D_1E58_4BCA_92CD_48826E79E65F_.wvu.Cols" hidden="1">#REF!,#REF!</definedName>
    <definedName name="Z_D2C4350A_8B21_11D0_BBF1_0020AF29375F_.wvu.Cols" hidden="1">'[79]ECONOMIC DATA'!$D$1:$F$65536,'[79]ECONOMIC DATA'!#REF!</definedName>
    <definedName name="Z_D2C4350C_8B21_11D0_BBF1_0020AF29375F_.wvu.Cols" hidden="1">#REF!</definedName>
    <definedName name="Z_D2C4350F_8B21_11D0_BBF1_0020AF29375F_.wvu.Cols" hidden="1">#REF!</definedName>
    <definedName name="Z_D2C43511_8B21_11D0_BBF1_0020AF29375F_.wvu.Cols" hidden="1">#REF!</definedName>
    <definedName name="Z_D2C43519_8B21_11D0_BBF1_0020AF29375F_.wvu.Cols" hidden="1">'[79]TRAFFIC CALC'!$D$1:$F$65536,'[79]TRAFFIC CALC'!#REF!</definedName>
    <definedName name="Z_D2C4351A_8B21_11D0_BBF1_0020AF29375F_.wvu.Cols" hidden="1">'[79]TRAFFIC PARM'!$D$1:$F$65536,'[79]TRAFFIC PARM'!#REF!</definedName>
    <definedName name="Z_D2C43522_8B21_11D0_BBF1_0020AF29375F_.wvu.Cols" hidden="1">'[79]ECONOMIC DATA'!$A$1:$C$65536,'[79]ECONOMIC DATA'!#REF!</definedName>
    <definedName name="Z_D2C43524_8B21_11D0_BBF1_0020AF29375F_.wvu.Cols" hidden="1">#REF!</definedName>
    <definedName name="Z_D2C43527_8B21_11D0_BBF1_0020AF29375F_.wvu.Cols" hidden="1">#REF!</definedName>
    <definedName name="Z_D2C43529_8B21_11D0_BBF1_0020AF29375F_.wvu.Cols" hidden="1">#REF!</definedName>
    <definedName name="Z_D2C43531_8B21_11D0_BBF1_0020AF29375F_.wvu.Cols" hidden="1">'[79]TRAFFIC CALC'!$A$1:$C$65536,'[79]TRAFFIC CALC'!#REF!</definedName>
    <definedName name="Z_D2C43532_8B21_11D0_BBF1_0020AF29375F_.wvu.Cols" hidden="1">'[79]TRAFFIC PARM'!$A$1:$C$65536,'[79]TRAFFIC PARM'!#REF!</definedName>
    <definedName name="Z_DF5C41E4_E0D7_11D0_BBF1_0020AF29375F_.wvu.Cols" hidden="1">'[79]ECONOMIC DATA'!$D$1:$F$65536,'[79]ECONOMIC DATA'!#REF!</definedName>
    <definedName name="Z_DF5C41E6_E0D7_11D0_BBF1_0020AF29375F_.wvu.Cols" hidden="1">#REF!</definedName>
    <definedName name="Z_DF5C41E9_E0D7_11D0_BBF1_0020AF29375F_.wvu.Cols" hidden="1">#REF!</definedName>
    <definedName name="Z_DF5C41EB_E0D7_11D0_BBF1_0020AF29375F_.wvu.Cols" hidden="1">#REF!</definedName>
    <definedName name="Z_DF5C41F3_E0D7_11D0_BBF1_0020AF29375F_.wvu.Cols" hidden="1">'[79]TRAFFIC CALC'!$D$1:$F$65536,'[79]TRAFFIC CALC'!#REF!</definedName>
    <definedName name="Z_DF5C41F4_E0D7_11D0_BBF1_0020AF29375F_.wvu.Cols" hidden="1">'[79]TRAFFIC PARM'!$D$1:$F$65536,'[79]TRAFFIC PARM'!#REF!</definedName>
    <definedName name="Z_DF5C41FC_E0D7_11D0_BBF1_0020AF29375F_.wvu.Cols" hidden="1">'[79]ECONOMIC DATA'!$A$1:$C$65536,'[79]ECONOMIC DATA'!#REF!</definedName>
    <definedName name="Z_DF5C41FE_E0D7_11D0_BBF1_0020AF29375F_.wvu.Cols" hidden="1">#REF!</definedName>
    <definedName name="Z_DF5C4201_E0D7_11D0_BBF1_0020AF29375F_.wvu.Cols" hidden="1">#REF!</definedName>
    <definedName name="Z_DF5C4203_E0D7_11D0_BBF1_0020AF29375F_.wvu.Cols" hidden="1">#REF!</definedName>
    <definedName name="Z_DF5C420B_E0D7_11D0_BBF1_0020AF29375F_.wvu.Cols" hidden="1">'[79]TRAFFIC CALC'!$A$1:$C$65536,'[79]TRAFFIC CALC'!#REF!</definedName>
    <definedName name="Z_DF5C420C_E0D7_11D0_BBF1_0020AF29375F_.wvu.Cols" hidden="1">'[79]TRAFFIC PARM'!$A$1:$C$65536,'[79]TRAFFIC PARM'!#REF!</definedName>
    <definedName name="Z_DF9ECF1C_04DF_11D1_B623_0020AF49B783_.wvu.Cols" hidden="1">'[79]ECONOMIC DATA'!$D$1:$F$65536,'[79]ECONOMIC DATA'!#REF!</definedName>
    <definedName name="Z_DF9ECF1E_04DF_11D1_B623_0020AF49B783_.wvu.Cols" hidden="1">#REF!</definedName>
    <definedName name="Z_DF9ECF21_04DF_11D1_B623_0020AF49B783_.wvu.Cols" hidden="1">#REF!</definedName>
    <definedName name="Z_DF9ECF23_04DF_11D1_B623_0020AF49B783_.wvu.Cols" hidden="1">#REF!</definedName>
    <definedName name="Z_DF9ECF2B_04DF_11D1_B623_0020AF49B783_.wvu.Cols" hidden="1">'[79]TRAFFIC CALC'!$D$1:$F$65536,'[79]TRAFFIC CALC'!#REF!</definedName>
    <definedName name="Z_DF9ECF2C_04DF_11D1_B623_0020AF49B783_.wvu.Cols" hidden="1">'[79]TRAFFIC PARM'!$D$1:$F$65536,'[79]TRAFFIC PARM'!#REF!</definedName>
    <definedName name="Z_DF9ECF34_04DF_11D1_B623_0020AF49B783_.wvu.Cols" hidden="1">'[79]ECONOMIC DATA'!$A$1:$C$65536,'[79]ECONOMIC DATA'!#REF!</definedName>
    <definedName name="Z_DF9ECF36_04DF_11D1_B623_0020AF49B783_.wvu.Cols" hidden="1">#REF!</definedName>
    <definedName name="Z_DF9ECF39_04DF_11D1_B623_0020AF49B783_.wvu.Cols" hidden="1">#REF!</definedName>
    <definedName name="Z_DF9ECF3B_04DF_11D1_B623_0020AF49B783_.wvu.Cols" hidden="1">#REF!</definedName>
    <definedName name="Z_DF9ECF43_04DF_11D1_B623_0020AF49B783_.wvu.Cols" hidden="1">'[79]TRAFFIC CALC'!$A$1:$C$65536,'[79]TRAFFIC CALC'!#REF!</definedName>
    <definedName name="Z_DF9ECF44_04DF_11D1_B623_0020AF49B783_.wvu.Cols" hidden="1">'[79]TRAFFIC PARM'!$A$1:$C$65536,'[79]TRAFFIC PARM'!#REF!</definedName>
    <definedName name="Z_FA0D2A17_1C02_11D8_848D_00021BF19BDB_.wvu.FilterData" hidden="1">#REF!</definedName>
    <definedName name="Z_FB25C028_80C5_49E2_A786_1894E89AE1AD_.wvu.Rows" hidden="1">[19]опт!$A$57:$IV$72</definedName>
    <definedName name="zdfb" hidden="1">#REF!</definedName>
    <definedName name="ZI">#REF!</definedName>
    <definedName name="ZIM">#REF!</definedName>
    <definedName name="zsd" hidden="1">{#N/A,#N/A,FALSE,"Aging Summary";#N/A,#N/A,FALSE,"Ratio Analysis";#N/A,#N/A,FALSE,"Test 120 Day Accts";#N/A,#N/A,FALSE,"Tickmarks"}</definedName>
    <definedName name="zzzz" hidden="1">{"Commish",#N/A,FALSE,"LAWTC"}</definedName>
    <definedName name="zzzzzzzzzzzz" hidden="1">{#N/A,#N/A,FALSE,"Aging Summary";#N/A,#N/A,FALSE,"Ratio Analysis";#N/A,#N/A,FALSE,"Test 120 Day Accts";#N/A,#N/A,FALSE,"Tickmarks"}</definedName>
    <definedName name="а" hidden="1">{"glcbs",#N/A,FALSE,"GLCBS";"glccsbs",#N/A,FALSE,"GLCCSBS";"glcis",#N/A,FALSE,"GLCIS";"glccsis",#N/A,FALSE,"GLCCSIS";"glcrat1",#N/A,FALSE,"GLC-ratios1"}</definedName>
    <definedName name="а1">[83]Титул!$A$1</definedName>
    <definedName name="А3">#REF!</definedName>
    <definedName name="а5">[83]Ф5!$A$1</definedName>
    <definedName name="а6">[83]Ф6!$A$1</definedName>
    <definedName name="аL159">#REF!</definedName>
    <definedName name="аа">[84]Характеристика!$E$3</definedName>
    <definedName name="ааа" hidden="1">{#N/A,#N/A,FALSE,"Aging Summary";#N/A,#N/A,FALSE,"Ratio Analysis";#N/A,#N/A,FALSE,"Test 120 Day Accts";#N/A,#N/A,FALSE,"Tickmarks"}</definedName>
    <definedName name="аааа">#REF!</definedName>
    <definedName name="аааа2" hidden="1">{#N/A,#N/A,TRUE,"Буржуям"}</definedName>
    <definedName name="ааааа" hidden="1">{"'РП (2)'!$A$5:$S$150"}</definedName>
    <definedName name="ааааа2" hidden="1">{#N/A,#N/A,TRUE,"Буржуям"}</definedName>
    <definedName name="ааааааа" hidden="1">{#N/A,#N/A,TRUE,"Буржуям"}</definedName>
    <definedName name="ааааааааа" hidden="1">{"'Sheet1'!$A$1:$G$85"}</definedName>
    <definedName name="ААААААААААА" hidden="1">{#N/A,#N/A,TRUE,"Буржуям"}</definedName>
    <definedName name="АААВВВ" hidden="1">{#N/A,#N/A,TRUE,"Буржуям"}</definedName>
    <definedName name="ав">#REF!</definedName>
    <definedName name="Ав_ос">[4]Лист1!$F$16</definedName>
    <definedName name="ав1">#REF!</definedName>
    <definedName name="ав2">#REF!</definedName>
    <definedName name="аванс">[4]MACRO!#REF!</definedName>
    <definedName name="аванс_01">[4]Поступления!#REF!</definedName>
    <definedName name="аванс_02">'[4]Хран сах '!$F$27</definedName>
    <definedName name="аванс_03">'[4]Хран сах '!$F$71</definedName>
    <definedName name="аванс_2000">'[4]Хран сах '!#REF!</definedName>
    <definedName name="аванс_2001">'[4]Хран сах '!#REF!</definedName>
    <definedName name="Аванс_деньги">[4]Поступления!#REF!</definedName>
    <definedName name="Аванс_квота">[4]Поступления!$F$53</definedName>
    <definedName name="аванс_мат">[4]Лист1!$F$117</definedName>
    <definedName name="Аванс_передача">[4]Поступления!#REF!</definedName>
    <definedName name="аванс_тов">[4]MACRO!$F$12</definedName>
    <definedName name="аванс_усл">[4]Поступления!$F$86</definedName>
    <definedName name="авансы">[4]Льгов!$F$43</definedName>
    <definedName name="авансы_уплаченные_дол">[4]Лист1!#REF!</definedName>
    <definedName name="авансы_уплаченные_РСК">[4]Лист1!#REF!</definedName>
    <definedName name="авансы_уплаченные_РСК_дол">[4]Лист1!#REF!</definedName>
    <definedName name="авантов">[4]Лист1!$F$27</definedName>
    <definedName name="аванусл">[4]Лист1!$F$93</definedName>
    <definedName name="авва">#REF!</definedName>
    <definedName name="аввавав" hidden="1">[85]MAIN!#REF!</definedName>
    <definedName name="АВВАВАВАВА" hidden="1">{#N/A,#N/A,TRUE,"Буржуям"}</definedName>
    <definedName name="авг">'[4]Инвест.план к БДДС'!$I$12</definedName>
    <definedName name="авг03гр">#REF!</definedName>
    <definedName name="авг03руб.">#REF!</definedName>
    <definedName name="авг03рубб">'[86]Сводная ЛССМУ'!$DE$39</definedName>
    <definedName name="авг03у.е.">#REF!</definedName>
    <definedName name="авг04гр">#REF!</definedName>
    <definedName name="авг04руб">#REF!</definedName>
    <definedName name="авг04у.е.">#REF!</definedName>
    <definedName name="август" hidden="1">{#N/A,#N/A,TRUE,"Буржуям"}</definedName>
    <definedName name="авиываирв">[0]!авиываирв</definedName>
    <definedName name="авпвап" hidden="1">#REF!</definedName>
    <definedName name="аврваыр" hidden="1">{"glcbs",#N/A,FALSE,"GLCBS";"glccsbs",#N/A,FALSE,"GLCCSBS";"glcis",#N/A,FALSE,"GLCIS";"glccsis",#N/A,FALSE,"GLCCSIS";"glcrat1",#N/A,FALSE,"GLC-ratios1"}</definedName>
    <definedName name="аврепар">[0]!аврепар</definedName>
    <definedName name="АВС" hidden="1">#REF!</definedName>
    <definedName name="автоматы">#REF!</definedName>
    <definedName name="Автотехника" hidden="1">{#VALUE!,#N/A,TRUE,0}</definedName>
    <definedName name="авфвап">[0]!авфвап</definedName>
    <definedName name="авы">'[87]1'!$K$1</definedName>
    <definedName name="авыа">[0]!авыа</definedName>
    <definedName name="Агр_02">[4]Лист1!#REF!</definedName>
    <definedName name="Агр_03">[4]Лист1!#REF!</definedName>
    <definedName name="агро">[4]Лист1!#REF!</definedName>
    <definedName name="агрокоинвест">[4]Лист1!$J$64</definedName>
    <definedName name="агшененг">[0]!агшененг</definedName>
    <definedName name="адр_5_1">#REF!</definedName>
    <definedName name="адр_5_2">#REF!</definedName>
    <definedName name="адр_5_3">#REF!</definedName>
    <definedName name="адр_6_1">#REF!</definedName>
    <definedName name="адрес">[88]СВОДНАЯ!$B$11</definedName>
    <definedName name="Адрес_п">#REF!</definedName>
    <definedName name="Адрес_полный">#REF!</definedName>
    <definedName name="аелор">[0]!аелор</definedName>
    <definedName name="аен">[0]!аен</definedName>
    <definedName name="аеналепал">[0]!аеналепал</definedName>
    <definedName name="аенепгнп">[0]!аенепгнп</definedName>
    <definedName name="аеонвен">[0]!аеонвен</definedName>
    <definedName name="аере">[0]!аере</definedName>
    <definedName name="аереон">[0]!аереон</definedName>
    <definedName name="АЗ">[4]Лист1!$AB$89</definedName>
    <definedName name="акенг">[0]!акенг</definedName>
    <definedName name="аковопро">[0]!аковопро</definedName>
    <definedName name="акпеоако" hidden="1">{"'Prices'!$A$4:$J$27"}</definedName>
    <definedName name="Акциз">#REF!</definedName>
    <definedName name="Акциз1">#REF!</definedName>
    <definedName name="Акции">'[4]Хран сах '!$F$492</definedName>
    <definedName name="алпа">[0]!Weekday_count*[0]!Standard_Daily_Hours</definedName>
    <definedName name="Алтай_пш_3">[4]Лист1!$K$32</definedName>
    <definedName name="Алтай_пш_3_неопл">[4]Лист1!$L$32</definedName>
    <definedName name="Алтай_пш_3_своб">[4]Лист1!$I$32</definedName>
    <definedName name="амтьо">[0]!амтьо</definedName>
    <definedName name="АН">'[4]Хран сах '!#REF!</definedName>
    <definedName name="ангпа">[0]!ангпа</definedName>
    <definedName name="ангшщгш">[0]!ангшщгш</definedName>
    <definedName name="андгшдпг">[0]!андгшдпг</definedName>
    <definedName name="анлднгдгш">[0]!анлднгдгш</definedName>
    <definedName name="анпа">[0]!анпа</definedName>
    <definedName name="анрпа">[0]!анрпа</definedName>
    <definedName name="аншаншан">[0]!аншаншан</definedName>
    <definedName name="аншднгшдгшд">[0]!аншднгшдгшд</definedName>
    <definedName name="аншрлдрголшд">[0]!аншрлдрголшд</definedName>
    <definedName name="аоаопо">[0]!аоаопо</definedName>
    <definedName name="аоарапа" hidden="1">{"glc1",#N/A,FALSE,"GLC";"glc2",#N/A,FALSE,"GLC";"glc3",#N/A,FALSE,"GLC";"glc4",#N/A,FALSE,"GLC";"glc5",#N/A,FALSE,"GLC"}</definedName>
    <definedName name="аовео">[0]!аовео</definedName>
    <definedName name="аовыпарв">[0]!аовыпарв</definedName>
    <definedName name="аопаров">[0]!аопаров</definedName>
    <definedName name="аопаропо">[0]!аопаропо</definedName>
    <definedName name="аопренке">[0]!аопренке</definedName>
    <definedName name="ап" hidden="1">{"'Prices'!$A$4:$J$27"}</definedName>
    <definedName name="ап1">#REF!</definedName>
    <definedName name="ап2">#REF!</definedName>
    <definedName name="апавп">[4]Лист1!$I$2</definedName>
    <definedName name="АПАПАПА" hidden="1">{#N/A,#N/A,TRUE,"Буржуям"}</definedName>
    <definedName name="АПАПАПАП" hidden="1">{#N/A,#N/A,TRUE,"Буржуям"}</definedName>
    <definedName name="апапапапапа" hidden="1">{"glc1",#N/A,FALSE,"GLC";"glc2",#N/A,FALSE,"GLC";"glc3",#N/A,FALSE,"GLC";"glc4",#N/A,FALSE,"GLC";"glc5",#N/A,FALSE,"GLC"}</definedName>
    <definedName name="апнроен">[0]!апнроен</definedName>
    <definedName name="аповеноев">[0]!аповеноев</definedName>
    <definedName name="апп">[0]!апп</definedName>
    <definedName name="апппппппппппп" hidden="1">{"'Sheet1'!$A$1:$G$85"}</definedName>
    <definedName name="апр"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апр03гр">#REF!</definedName>
    <definedName name="апр03руб.">#REF!</definedName>
    <definedName name="апр03у.е.">#REF!</definedName>
    <definedName name="апр04гр">#REF!</definedName>
    <definedName name="апр04руб.">#REF!</definedName>
    <definedName name="апр04у.е.">#REF!</definedName>
    <definedName name="апрапва">[0]!апрапва</definedName>
    <definedName name="апрара">[0]!апрара</definedName>
    <definedName name="апрарпыв">[0]!апрарпыв</definedName>
    <definedName name="апрврв">[0]!апрврв</definedName>
    <definedName name="апрель" hidden="1">{#N/A,#N/A,TRUE,"Буржуям"}</definedName>
    <definedName name="апровпо">[0]!апровпо</definedName>
    <definedName name="апрфыкп">[0]!апрфыкп</definedName>
    <definedName name="апрыав">[0]!апрыав</definedName>
    <definedName name="апрыара">[0]!апрыара</definedName>
    <definedName name="апрыо">[0]!апрыо</definedName>
    <definedName name="апрырыар">[0]!апрырыар</definedName>
    <definedName name="аптопопо">[0]!аптопопо</definedName>
    <definedName name="апфвапва">[0]!апфвапва</definedName>
    <definedName name="ар">'[89]исход-итог'!$C$2</definedName>
    <definedName name="Ар.ан">#REF!</definedName>
    <definedName name="Ар.С" hidden="1">#REF!</definedName>
    <definedName name="ар_ставка_офис" hidden="1">{"Inflation-BaseYear",#N/A,FALSE,"Inputs"}</definedName>
    <definedName name="ар3" hidden="1">{"assets",#N/A,FALSE,"historicBS";"liab",#N/A,FALSE,"historicBS";"is",#N/A,FALSE,"historicIS";"ratios",#N/A,FALSE,"ratios"}</definedName>
    <definedName name="арапл">#REF!</definedName>
    <definedName name="арараер">[0]!арараер</definedName>
    <definedName name="арарара" hidden="1">{"glc1",#N/A,FALSE,"GLC";"glc2",#N/A,FALSE,"GLC";"glc3",#N/A,FALSE,"GLC";"glc4",#N/A,FALSE,"GLC";"glc5",#N/A,FALSE,"GLC"}</definedName>
    <definedName name="арарппр">[0]!арарппр</definedName>
    <definedName name="араырвап">[0]!араырвап</definedName>
    <definedName name="арвкек">[0]!арвкек</definedName>
    <definedName name="аренда">[0]!аренда</definedName>
    <definedName name="аренда2">#REF!</definedName>
    <definedName name="Арендная_ставка">#REF!</definedName>
    <definedName name="Арендная_ставка_за_торговое_место____место_день">'[90]Метод остатка'!#REF!</definedName>
    <definedName name="арерр">[0]!арерр</definedName>
    <definedName name="ариври">#REF!</definedName>
    <definedName name="ароаровао">[0]!ароаровао</definedName>
    <definedName name="аровелн">[0]!аровелн</definedName>
    <definedName name="аропо">[0]!аропо</definedName>
    <definedName name="аррап" hidden="1">{#N/A,#N/A,FALSE,"Aging Summary";#N/A,#N/A,FALSE,"Ratio Analysis";#N/A,#N/A,FALSE,"Test 120 Day Accts";#N/A,#N/A,FALSE,"Tickmarks"}</definedName>
    <definedName name="аррвар">[0]!аррвар</definedName>
    <definedName name="аррп">[0]!аррп</definedName>
    <definedName name="арс">#REF!</definedName>
    <definedName name="АРСТ">[91]НФИк!$A$17</definedName>
    <definedName name="арт">#REF!</definedName>
    <definedName name="арыарыа">[0]!арыарыа</definedName>
    <definedName name="ассорт">'[4]Фин. вложения'!#REF!</definedName>
    <definedName name="атр">[4]Лист1!#REF!</definedName>
    <definedName name="АУР_пл">[4]Лист1!#REF!</definedName>
    <definedName name="АУР_РУ">#REF!</definedName>
    <definedName name="АУР_тек">[4]Лист1!$K$205</definedName>
    <definedName name="аур_уфа">[4]Лист1!#REF!</definedName>
    <definedName name="афвапп">[0]!афвапп</definedName>
    <definedName name="афваппва">[0]!афваппва</definedName>
    <definedName name="афпакукпк">[0]!афпакукпк</definedName>
    <definedName name="ашншнш">[0]!ашншнш</definedName>
    <definedName name="аыи" hidden="1">{"'Prices'!$A$4:$J$27"}</definedName>
    <definedName name="б" hidden="1">{#N/A,#N/A,FALSE,"Aging Summary";#N/A,#N/A,FALSE,"Ratio Analysis";#N/A,#N/A,FALSE,"Test 120 Day Accts";#N/A,#N/A,FALSE,"Tickmarks"}</definedName>
    <definedName name="б_К">#REF!</definedName>
    <definedName name="б_К_upper">#REF!</definedName>
    <definedName name="б_НГДО">#REF!</definedName>
    <definedName name="б_НГДО_upper">#REF!</definedName>
    <definedName name="б_НПЗ">#REF!</definedName>
    <definedName name="б_НПЗ_upper">#REF!</definedName>
    <definedName name="б_НПО">#REF!</definedName>
    <definedName name="б_НПО_upper">#REF!</definedName>
    <definedName name="б_п">#REF!</definedName>
    <definedName name="б_п_upper">#REF!</definedName>
    <definedName name="Б241">[0]!Weekday_count*[0]!Standard_Daily_Hours</definedName>
    <definedName name="База_Сортировки">#REF!</definedName>
    <definedName name="байк.руб.">'[92]Гр+'!#REF!</definedName>
    <definedName name="байк.у.е.">'[92]Гр+'!#REF!</definedName>
    <definedName name="бакс">[93]Характеристика!$D$2</definedName>
    <definedName name="бал">#REF!</definedName>
    <definedName name="Бал2002" hidden="1">{#N/A,#N/A,TRUE,"Буржуям"}</definedName>
    <definedName name="Баланс" hidden="1">{#N/A,#N/A,FALSE,"INPUTS";#N/A,#N/A,FALSE,"PROFORMA BSHEET";#N/A,#N/A,FALSE,"COMBINED";#N/A,#N/A,FALSE,"ACQUIROR";#N/A,#N/A,FALSE,"TARGET 1";#N/A,#N/A,FALSE,"TARGET 2";#N/A,#N/A,FALSE,"HIGH YIELD";#N/A,#N/A,FALSE,"OVERFUND"}</definedName>
    <definedName name="Баланс2002" hidden="1">{#VALUE!,#N/A,TRUE,0}</definedName>
    <definedName name="БалКК">[94]ЛитБ!$G$351</definedName>
    <definedName name="балконы">#REF!</definedName>
    <definedName name="банк" hidden="1">{#N/A,#N/A,TRUE,"Буржуям"}</definedName>
    <definedName name="батареи">#REF!</definedName>
    <definedName name="ббб" hidden="1">{"NWN_Q1810",#N/A,FALSE,"Q1810_1.V";"NWN_Q1412",#N/A,FALSE,"Q1412_1"}</definedName>
    <definedName name="бббб" hidden="1">{#VALUE!,#N/A,TRUE,0}</definedName>
    <definedName name="бд">#REF!</definedName>
    <definedName name="БД_сег">[4]Лист1!#REF!</definedName>
    <definedName name="бдр" hidden="1">{"'РП (2)'!$A$5:$S$150"}</definedName>
    <definedName name="Бел_пес">[4]Хотмыжск!#REF!</definedName>
    <definedName name="Белгород_03">[4]Лист1!#REF!</definedName>
    <definedName name="Белгород_ячм_неопл">[4]Лист1!$L$127</definedName>
    <definedName name="белгород_ячм_своб">[4]Лист1!$I$127</definedName>
    <definedName name="Белгород_ячмень">[4]Лист1!$K$127</definedName>
    <definedName name="Белсв_02">[4]Лист1!#REF!</definedName>
    <definedName name="БЕТОН">'[57]см. ЦЕНЫ '!$B$143</definedName>
    <definedName name="бл">[52]П!#REF!</definedName>
    <definedName name="БЛАГОУСТРОЙСТВО">#REF!</definedName>
    <definedName name="бланк" hidden="1">{#N/A,#N/A,TRUE,"Буржуям"}</definedName>
    <definedName name="блокипенопол">#REF!</definedName>
    <definedName name="БН">'[4]Хран сах '!#REF!</definedName>
    <definedName name="бог.руб.">'[92]Гр+'!#REF!</definedName>
    <definedName name="бог.у.е.">'[92]Гр+'!#REF!</definedName>
    <definedName name="бог.физ.долг">#REF!</definedName>
    <definedName name="бог.юр.долг">#REF!</definedName>
    <definedName name="Больш_комисс">[4]MACRO!#REF!</definedName>
    <definedName name="Большевик_аванс">[4]Поступления!#REF!</definedName>
    <definedName name="бордюры">#REF!</definedName>
    <definedName name="БП">#REF!</definedName>
    <definedName name="БП1">[4]Лист1!#REF!</definedName>
    <definedName name="бык">'[4]Хран сах '!#REF!</definedName>
    <definedName name="Бык_02">[4]Лист1!#REF!</definedName>
    <definedName name="Бык_03">[4]Лист1!#REF!</definedName>
    <definedName name="бюд" hidden="1">{#N/A,#N/A,TRUE,"Буржуям"}</definedName>
    <definedName name="бюд.м.">'[4]#ССЫЛКА'!$J$3</definedName>
    <definedName name="бюджет" hidden="1">{"'РП (2)'!$A$5:$S$150"}</definedName>
    <definedName name="В">#REF!</definedName>
    <definedName name="в_1">#REF!</definedName>
    <definedName name="в_2">#REF!</definedName>
    <definedName name="в_7пер">[4]Лист1!#REF!</definedName>
    <definedName name="в_L282">#REF!</definedName>
    <definedName name="В_L425">#REF!</definedName>
    <definedName name="в_L426">#REF!</definedName>
    <definedName name="В_Бел_долл">'[4]#ССЫЛКА'!$E$44</definedName>
    <definedName name="в_ВС_оао">[4]Лист1!$C$304</definedName>
    <definedName name="в_ВС_рз">[4]Лист1!$C$298</definedName>
    <definedName name="в_ВС_рз1">[4]Лист1!$C$299</definedName>
    <definedName name="в_ВС_рпк">[4]Лист1!$C$301</definedName>
    <definedName name="в_ВС_рск">[4]Лист1!$C$300</definedName>
    <definedName name="в_ВС_рц">#REF!</definedName>
    <definedName name="в_гов_з_рос">#REF!</definedName>
    <definedName name="в_говхр">#REF!</definedName>
    <definedName name="В_ДБ">[4]d_pok!#REF!</definedName>
    <definedName name="В_ДБ_Бел_3п">[4]d_pok!#REF!</definedName>
    <definedName name="в_день_долл">#REF!</definedName>
    <definedName name="в_день_руб">#REF!</definedName>
    <definedName name="в_дл_пр">[4]Лист1!$K$199</definedName>
    <definedName name="В_ЗЕР_Бел_Згр">'[4]за месяц'!#REF!</definedName>
    <definedName name="в_ин">[4]Лист1!$K$239</definedName>
    <definedName name="в_ин_ду">[4]Лист1!$K$241</definedName>
    <definedName name="в_ин_немат">#REF!</definedName>
    <definedName name="в_ин_ос">[4]Лист1!$K$240</definedName>
    <definedName name="в_ин_рз">[4]Лист1!#REF!</definedName>
    <definedName name="в_инв_проч">#REF!</definedName>
    <definedName name="в_инв_рз">#REF!</definedName>
    <definedName name="в_инв_рз1">#REF!</definedName>
    <definedName name="в_инво">#REF!</definedName>
    <definedName name="в_капи">#REF!</definedName>
    <definedName name="в_лог">[4]Лист1!$K$198</definedName>
    <definedName name="в_масл_ЛД">#REF!</definedName>
    <definedName name="в_оаво_б">#REF!</definedName>
    <definedName name="в_оао_3тр">#REF!</definedName>
    <definedName name="в_оао_4">#REF!</definedName>
    <definedName name="в_оао_5">#REF!</definedName>
    <definedName name="В_ОАО_Бел">[4]d_pok!#REF!</definedName>
    <definedName name="В_ОАО_Бел_3гр">[4]d_pok!#REF!</definedName>
    <definedName name="в_оао_з">#REF!</definedName>
    <definedName name="в_оао_п3">#REF!</definedName>
    <definedName name="в_оао_проч">#REF!</definedName>
    <definedName name="в_оао_пф">#REF!</definedName>
    <definedName name="в_оао_трп">#REF!</definedName>
    <definedName name="в_оао_яч">#REF!</definedName>
    <definedName name="в_пз_прос">#REF!</definedName>
    <definedName name="в_пз_проч1">#REF!</definedName>
    <definedName name="в_пз_прочком">#REF!</definedName>
    <definedName name="в_пк_12">#REF!</definedName>
    <definedName name="в_пк_г_тр">[4]Лист1!$K$175</definedName>
    <definedName name="в_пк_г_хр">[4]Лист1!$K$176</definedName>
    <definedName name="в_пк_гов_з">[4]Лист1!$K$174</definedName>
    <definedName name="в_пк_гсер">[4]Лист1!$K$177</definedName>
    <definedName name="в_пк_гт_сер">[4]Лист1!$K$191</definedName>
    <definedName name="в_пк_гт_тр">[4]Лист1!$K$190</definedName>
    <definedName name="в_пк_гтам">[4]Лист1!$K$178</definedName>
    <definedName name="в_пк_каз_з">[4]Лист1!$K$180</definedName>
    <definedName name="в_пк_ма">#REF!</definedName>
    <definedName name="в_пк_мас_хр">[4]Лист1!$K$179</definedName>
    <definedName name="в_пк_пом">#REF!</definedName>
    <definedName name="в_пк_проч">#REF!</definedName>
    <definedName name="в_пк_рек">[4]Лист1!$K$192</definedName>
    <definedName name="в_пк_см_з">[4]Лист1!$K$183</definedName>
    <definedName name="в_пк_см_сер">[4]Лист1!$K$186</definedName>
    <definedName name="в_пк_смтам">[4]Лист1!$K$184</definedName>
    <definedName name="в_пк_смхр">[4]Лист1!$K$185</definedName>
    <definedName name="в_пк_тр">#REF!</definedName>
    <definedName name="в_проч_1">#REF!</definedName>
    <definedName name="в_пути">[4]Лист1!$G$79</definedName>
    <definedName name="в_пф_серт">#REF!</definedName>
    <definedName name="в_пш3кл">#REF!</definedName>
    <definedName name="в_рз_3кз">[4]Лист1!$K$129</definedName>
    <definedName name="В_РЗ_Бел">[4]d_pok!#REF!</definedName>
    <definedName name="В_РЗ_Бел_3гр">[4]d_pok!#REF!</definedName>
    <definedName name="в_рз_воз1">#REF!</definedName>
    <definedName name="в_рз_гр_тр">[4]Лист1!$K$111</definedName>
    <definedName name="в_рз_з">#REF!</definedName>
    <definedName name="в_рз_кук">#REF!</definedName>
    <definedName name="в_рз_мас_серт">[4]Лист1!$K$118</definedName>
    <definedName name="в_рз_мас_там">[4]Лист1!$K$116</definedName>
    <definedName name="в_рз_мас_тр">[4]Лист1!$K$117</definedName>
    <definedName name="в_рз_мас_хр">#REF!</definedName>
    <definedName name="в_рз_масз">[4]Лист1!$K$133</definedName>
    <definedName name="в_рз_овз">#REF!</definedName>
    <definedName name="в_рз_охрц">#REF!</definedName>
    <definedName name="в_рз_п3_тр">[4]Лист1!$K$126</definedName>
    <definedName name="в_рз_подз">[4]Лист1!$K$131</definedName>
    <definedName name="в_рз_поч_ком">#REF!</definedName>
    <definedName name="в_рз_пр_тр">[4]Лист1!$K$113</definedName>
    <definedName name="в_рз_про">#REF!</definedName>
    <definedName name="В_РЗ_прос_пер">[4]Лист1!$K$114</definedName>
    <definedName name="в_рз_проч">#REF!</definedName>
    <definedName name="в_рз_проч1">#REF!</definedName>
    <definedName name="в_рз_проч3кл">#REF!</definedName>
    <definedName name="в_рз_пф_тр">[4]Лист1!$K$120</definedName>
    <definedName name="в_рз_пфз">[4]Лист1!$K$132</definedName>
    <definedName name="в_рз_пфтам">#REF!</definedName>
    <definedName name="в_рз_пш3_сер">#REF!</definedName>
    <definedName name="в_рз_рег">#REF!</definedName>
    <definedName name="в_рз_риис">#REF!</definedName>
    <definedName name="в_рз_ро">#REF!</definedName>
    <definedName name="в_рз_рпо">#REF!</definedName>
    <definedName name="в_рз_сан">#REF!</definedName>
    <definedName name="в_рз_сро">#REF!</definedName>
    <definedName name="в_рз_тряч">#REF!</definedName>
    <definedName name="в_рз_хр">#REF!</definedName>
    <definedName name="в_рз_яч_серт">[4]Лист1!$K$123</definedName>
    <definedName name="в_рз_яч_тр">[4]Лист1!$K$122</definedName>
    <definedName name="в_рз_яч_хр">[4]Лист1!$K$124</definedName>
    <definedName name="в_рз_ячз">[4]Лист1!$K$130</definedName>
    <definedName name="в_рз_ячхр">#REF!</definedName>
    <definedName name="в_рп_т">#REF!</definedName>
    <definedName name="в_рп_уб">#REF!</definedName>
    <definedName name="В_РПК_Бел_2гр">[4]d_pok!#REF!</definedName>
    <definedName name="В_РПК_Бел_3гр">[4]d_pok!#REF!</definedName>
    <definedName name="в_рпк_инк">#REF!</definedName>
    <definedName name="в_рпк_проч_гов">#REF!</definedName>
    <definedName name="в_рпоч_ком">#REF!</definedName>
    <definedName name="в_рпоч_рек">#REF!</definedName>
    <definedName name="в_рпочие">#REF!</definedName>
    <definedName name="в_рпроч_инк">#REF!</definedName>
    <definedName name="В_РСК">[4]d_pok!#REF!</definedName>
    <definedName name="в_рск_ар">#REF!</definedName>
    <definedName name="в_рск_б">#REF!</definedName>
    <definedName name="В_РСК_Бел_1гр">[4]d_pok!#REF!</definedName>
    <definedName name="В_РСК_Бел_2гр">[4]d_pok!#REF!</definedName>
    <definedName name="В_РСК_Бел_3гр">[4]d_pok!#REF!</definedName>
    <definedName name="в_рск_пер4">#REF!</definedName>
    <definedName name="в_рск_у">#REF!</definedName>
    <definedName name="в_ру_сер">[4]Лист1!$K$196</definedName>
    <definedName name="в_ру_там">[4]Лист1!$K$197</definedName>
    <definedName name="в_ру_тр">[4]Лист1!$K$195</definedName>
    <definedName name="В_РУфа">[4]d_pok!#REF!</definedName>
    <definedName name="в_ск_3с_з">[4]Лист1!$K$150</definedName>
    <definedName name="в_ск_3с_стр">[4]Лист1!$K$154</definedName>
    <definedName name="в_ск_3с_там">[4]Лист1!$K$155</definedName>
    <definedName name="в_ск_3с_тр">[4]Лист1!$K$153</definedName>
    <definedName name="в_ск_3с_тр_гр">[4]Лист1!$K$151</definedName>
    <definedName name="в_ск_3с_тр_зав">[4]Лист1!$K$152</definedName>
    <definedName name="в_ск_4с_зфц">[4]Лист1!$K$157</definedName>
    <definedName name="в_ск_4с_стр">[4]Лист1!$K$163</definedName>
    <definedName name="в_ск_4с_тр">[4]Лист1!$K$162</definedName>
    <definedName name="в_ск_4с_трз">[4]Лист1!$K$161</definedName>
    <definedName name="в_ск_4с_трпер">[4]Лист1!$K$159</definedName>
    <definedName name="в_ск_4сз">[4]Лист1!$K$156</definedName>
    <definedName name="в_ск_5с_зфц">[4]Лист1!$K$164</definedName>
    <definedName name="в_ск_бол_св">[4]Лист1!$K$143</definedName>
    <definedName name="в_ск_буин_св">[4]Лист1!$K$142</definedName>
    <definedName name="в_ск_г_пер">[4]Лист1!$K$160</definedName>
    <definedName name="в_ск_г_пер_тр">[4]Лист1!$K$146</definedName>
    <definedName name="в_ск_г_сер">[4]Лист1!$K$147</definedName>
    <definedName name="в_ск_г_стр">[4]Лист1!$K$148</definedName>
    <definedName name="в_ск_г_там">[4]Лист1!$K$149</definedName>
    <definedName name="в_ск_г_тр">[4]Лист1!$K$144</definedName>
    <definedName name="в_ск_г_тр_зав">[4]Лист1!$K$145</definedName>
    <definedName name="в_ск_ждсах">#REF!</definedName>
    <definedName name="в_ск_к_сер">[4]Лист1!$K$139</definedName>
    <definedName name="в_ск_ксах_тр">[4]Лист1!$K$141</definedName>
    <definedName name="в_ск_ктр">[4]Лист1!$K$137</definedName>
    <definedName name="в_ск_ктр_пер">[4]Лист1!$K$138</definedName>
    <definedName name="в_ск_почком">#REF!</definedName>
    <definedName name="в_ск_пр">[4]Лист1!$K$169</definedName>
    <definedName name="в_ск_пр_ар">[4]Лист1!$K$165</definedName>
    <definedName name="в_ск_пр_пог">[4]Лист1!$K$168</definedName>
    <definedName name="в_ск_пр_проц">[4]Лист1!$K$167</definedName>
    <definedName name="в_ск_про_рем">[4]Лист1!$K$166</definedName>
    <definedName name="в_ск_проч_реор">#REF!</definedName>
    <definedName name="в_ск_проч5">#REF!</definedName>
    <definedName name="в_ск_прочзд">#REF!</definedName>
    <definedName name="в_ск_прочк">#REF!</definedName>
    <definedName name="в_ск_прочохр">#REF!</definedName>
    <definedName name="в_ск_сетр2">#REF!</definedName>
    <definedName name="в_ск_там1">#REF!</definedName>
    <definedName name="в_ск_там3">#REF!</definedName>
    <definedName name="в_ск4там">#REF!</definedName>
    <definedName name="в_сыр5">#REF!</definedName>
    <definedName name="в_сыр6">#REF!</definedName>
    <definedName name="в_сыр6там">#REF!</definedName>
    <definedName name="в_тк_к">[4]Лист1!$K$108</definedName>
    <definedName name="в_туш">#REF!</definedName>
    <definedName name="в_тф">#REF!</definedName>
    <definedName name="в_тф_воз">#REF!</definedName>
    <definedName name="в_тф_зак">#REF!</definedName>
    <definedName name="в_тф_зак1">#REF!</definedName>
    <definedName name="в_тф_проч">#REF!</definedName>
    <definedName name="в_тф_пф">#REF!</definedName>
    <definedName name="в_тф_рожь">#REF!</definedName>
    <definedName name="в_тф_тр">#REF!</definedName>
    <definedName name="в_фин">[4]Лист1!$K$247</definedName>
    <definedName name="в_фин_ав">#REF!</definedName>
    <definedName name="в_фин_к">#REF!</definedName>
    <definedName name="в_фин_крат">[4]Лист1!$K$248</definedName>
    <definedName name="в_фин_опгкредъ">#REF!</definedName>
    <definedName name="в_фин_пог_итог">#REF!</definedName>
    <definedName name="в_фин_пр">#REF!</definedName>
    <definedName name="в_фин_пр_сен2">#REF!</definedName>
    <definedName name="в_фин_проц">[4]Лист1!$K$250</definedName>
    <definedName name="в_фин1">#REF!</definedName>
    <definedName name="в_фин2">#REF!</definedName>
    <definedName name="в_фин3">#REF!</definedName>
    <definedName name="в_фин4">#REF!</definedName>
    <definedName name="в_фин5">#REF!</definedName>
    <definedName name="в_фин6">#REF!</definedName>
    <definedName name="в_фин7">#REF!</definedName>
    <definedName name="в_финдлор">#REF!</definedName>
    <definedName name="в_финдлр">#REF!</definedName>
    <definedName name="в_штр">[4]Лист1!$K$200</definedName>
    <definedName name="в_яч_зак1">#REF!</definedName>
    <definedName name="в_ячтамо">#REF!</definedName>
    <definedName name="в1">#REF!</definedName>
    <definedName name="В1_НГДО">#REF!</definedName>
    <definedName name="В1_НГДО_upper">#REF!</definedName>
    <definedName name="В1_НПЗ">#REF!</definedName>
    <definedName name="В1_НПЗ_upper">#REF!</definedName>
    <definedName name="В1_НПО">#REF!</definedName>
    <definedName name="В1_НПО_upper">#REF!</definedName>
    <definedName name="В18">'[43]матер.(октябрь)'!#REF!</definedName>
    <definedName name="в2">#REF!</definedName>
    <definedName name="В2_НГДО">#REF!</definedName>
    <definedName name="В2_НГДО_upper">#REF!</definedName>
    <definedName name="В2_НПЗ">#REF!</definedName>
    <definedName name="В2_НПЗ_upper">#REF!</definedName>
    <definedName name="В2_НПО">#REF!</definedName>
    <definedName name="В2_НПО_upper">#REF!</definedName>
    <definedName name="в3">#REF!</definedName>
    <definedName name="в3_НГДО">#REF!</definedName>
    <definedName name="в3_НГДО_upper">#REF!</definedName>
    <definedName name="в3_НПЗ">#REF!</definedName>
    <definedName name="в3_НПЗ_upper">#REF!</definedName>
    <definedName name="в3_НПО">#REF!</definedName>
    <definedName name="в3_НПО_upper">#REF!</definedName>
    <definedName name="в4">#REF!</definedName>
    <definedName name="в44">#REF!</definedName>
    <definedName name="в5">#REF!</definedName>
    <definedName name="в6">#REF!</definedName>
    <definedName name="в7">[4]Лист1!#REF!</definedName>
    <definedName name="вL106">#REF!</definedName>
    <definedName name="вL116">#REF!</definedName>
    <definedName name="вL119">#REF!</definedName>
    <definedName name="вL122">#REF!</definedName>
    <definedName name="вL133">#REF!</definedName>
    <definedName name="ВL138">#REF!</definedName>
    <definedName name="вL141">#REF!</definedName>
    <definedName name="вL146">#REF!</definedName>
    <definedName name="вL148">#REF!</definedName>
    <definedName name="вL150">#REF!</definedName>
    <definedName name="ВL151">#REF!</definedName>
    <definedName name="вL154">#REF!</definedName>
    <definedName name="вL157">#REF!</definedName>
    <definedName name="вL158">#REF!</definedName>
    <definedName name="вL159">#REF!</definedName>
    <definedName name="вL164">#REF!</definedName>
    <definedName name="вL166">#REF!</definedName>
    <definedName name="вL211">#REF!</definedName>
    <definedName name="вL213">#REF!</definedName>
    <definedName name="вL216">#REF!</definedName>
    <definedName name="вL217">#REF!</definedName>
    <definedName name="вL219">#REF!</definedName>
    <definedName name="вL227">#REF!</definedName>
    <definedName name="ВL241">#REF!</definedName>
    <definedName name="ВL242">#REF!</definedName>
    <definedName name="вL279">#REF!</definedName>
    <definedName name="вL282">#REF!</definedName>
    <definedName name="вL283">#REF!</definedName>
    <definedName name="вL284">#REF!</definedName>
    <definedName name="вL285">#REF!</definedName>
    <definedName name="вL286">#REF!</definedName>
    <definedName name="вL287">#REF!</definedName>
    <definedName name="вL291">#REF!</definedName>
    <definedName name="вL294">#REF!</definedName>
    <definedName name="вL295">#REF!</definedName>
    <definedName name="вL296">#REF!</definedName>
    <definedName name="вL297">#REF!</definedName>
    <definedName name="ВL298">#REF!</definedName>
    <definedName name="вL301">#REF!</definedName>
    <definedName name="ВL31">#REF!</definedName>
    <definedName name="вL310">#REF!</definedName>
    <definedName name="вL319">#REF!</definedName>
    <definedName name="вL322">#REF!</definedName>
    <definedName name="вL323">#REF!</definedName>
    <definedName name="вL324">#REF!</definedName>
    <definedName name="вl33">[4]Лист1!#REF!</definedName>
    <definedName name="вL34">#REF!</definedName>
    <definedName name="вL345">#REF!</definedName>
    <definedName name="вL346">#REF!</definedName>
    <definedName name="вL347">#REF!</definedName>
    <definedName name="ВL35">#REF!</definedName>
    <definedName name="вL350">#REF!</definedName>
    <definedName name="вL354">#REF!</definedName>
    <definedName name="вL366">#REF!</definedName>
    <definedName name="вL367">#REF!</definedName>
    <definedName name="вL368">#REF!</definedName>
    <definedName name="вL380">#REF!</definedName>
    <definedName name="вL399">#REF!</definedName>
    <definedName name="вL400">#REF!</definedName>
    <definedName name="вL401">#REF!</definedName>
    <definedName name="вL402">#REF!</definedName>
    <definedName name="вL403">#REF!</definedName>
    <definedName name="вL414">#REF!</definedName>
    <definedName name="вL415">#REF!</definedName>
    <definedName name="вL416">#REF!</definedName>
    <definedName name="вL423">#REF!</definedName>
    <definedName name="вL426">#REF!</definedName>
    <definedName name="ВL458">#REF!</definedName>
    <definedName name="ВL470">#REF!</definedName>
    <definedName name="вL55">#REF!</definedName>
    <definedName name="вL73">#REF!</definedName>
    <definedName name="вL94">#REF!</definedName>
    <definedName name="вL97">#REF!</definedName>
    <definedName name="вV38">#REF!</definedName>
    <definedName name="ва">#REF!</definedName>
    <definedName name="ваавр">[0]!ваавр</definedName>
    <definedName name="ваапе">[0]!ваапе</definedName>
    <definedName name="ВАВАВА" hidden="1">{#N/A,#N/A,TRUE,"Буржуям"}</definedName>
    <definedName name="вавапва">[0]!вавапва</definedName>
    <definedName name="ваиапа">[0]!ваиапа</definedName>
    <definedName name="ваирв">[0]!ваирв</definedName>
    <definedName name="ваиывап">[0]!ваиывап</definedName>
    <definedName name="валор" hidden="1">{"'Sheet1'!$A$1:$G$85"}</definedName>
    <definedName name="ВалП1">[4]Лист1!#REF!</definedName>
    <definedName name="Валрент_всего">#REF!</definedName>
    <definedName name="валюта">[4]Лист1!$Y$1</definedName>
    <definedName name="вано" hidden="1">{#N/A,#N/A,FALSE,"Расчет вспомогательных"}</definedName>
    <definedName name="ваоароперпо">[0]!ваоароперпо</definedName>
    <definedName name="ваоп">[0]!ваоп</definedName>
    <definedName name="ваопао">[0]!ваопао</definedName>
    <definedName name="ваопоьопр">[0]!ваопоьопр</definedName>
    <definedName name="вап">[0]!вап</definedName>
    <definedName name="вапр" hidden="1">{#N/A,#N/A,FALSE,"Расчет вспомогательных"}</definedName>
    <definedName name="вапра">[0]!вапра</definedName>
    <definedName name="ваприпрпо">[0]!ваприпрпо</definedName>
    <definedName name="вапро">[0]!вапро</definedName>
    <definedName name="вапроп" hidden="1">{"'Sheet1'!$A$1:$G$85"}</definedName>
    <definedName name="варапрар">[0]!варапрар</definedName>
    <definedName name="Вариант">#REF!</definedName>
    <definedName name="варпыарыа">[0]!варпыарыа</definedName>
    <definedName name="варрар">[0]!варрар</definedName>
    <definedName name="ваф" hidden="1">{"'РП (2)'!$A$5:$S$150"}</definedName>
    <definedName name="ваыа">[0]!ваыа</definedName>
    <definedName name="ваыпипаап">[0]!ваыпипаап</definedName>
    <definedName name="ваьпрьл">[0]!ваьпрьл</definedName>
    <definedName name="вв" hidden="1">{#N/A,#N/A,FALSE,"Aging Summary";#N/A,#N/A,FALSE,"Ratio Analysis";#N/A,#N/A,FALSE,"Test 120 Day Accts";#N/A,#N/A,FALSE,"Tickmarks"}</definedName>
    <definedName name="ВВ_Бел">'[4]#ССЫЛКА'!$D$44</definedName>
    <definedName name="ВВ_ДБ">[4]d_pok!#REF!</definedName>
    <definedName name="ВВ_ОАО_Бел">[4]d_pok!#REF!</definedName>
    <definedName name="ВВ_РСК">[4]d_pok!#REF!</definedName>
    <definedName name="ВВ_РСК_Бел_1гр">[4]d_pok!#REF!</definedName>
    <definedName name="ВВ_РСК_Бел_2гр">[4]d_pok!#REF!</definedName>
    <definedName name="ВВ_РУфа">[4]d_pok!#REF!</definedName>
    <definedName name="вва" hidden="1">#REF!</definedName>
    <definedName name="вваыв" hidden="1">#REF!</definedName>
    <definedName name="ввв">[95]Здания!$B$7:$B$13</definedName>
    <definedName name="вввв" hidden="1">{#N/A,#N/A,TRUE,"Буржуям"}</definedName>
    <definedName name="вввввввв"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ввввввввввввв" hidden="1">{"'Sheet1'!$A$1:$G$85"}</definedName>
    <definedName name="ввд">[0]!ввд</definedName>
    <definedName name="ввн">[0]!ввн</definedName>
    <definedName name="ВВЫЫ" hidden="1">{#N/A,#N/A,TRUE,"Буржуям"}</definedName>
    <definedName name="ВД_в_наполнении_авансов_старых__на_начало_периода">'[4]#ССЫЛКА'!$V$4</definedName>
    <definedName name="ВДР">#REF!</definedName>
    <definedName name="ВДРНП">#REF!</definedName>
    <definedName name="ВДС">#REF!</definedName>
    <definedName name="вег" hidden="1">{#N/A,#N/A,TRUE,"Буржуям"}</definedName>
    <definedName name="вегшнгдщгшд">[0]!вегшнгдщгшд</definedName>
    <definedName name="веелрл">[0]!веелрл</definedName>
    <definedName name="веенлв">[0]!веенлв</definedName>
    <definedName name="Величина_Сов_Износа">#REF!</definedName>
    <definedName name="велшгншлпнгдщ">[0]!велшгншлпнгдщ</definedName>
    <definedName name="венгегв">[0]!венгегв</definedName>
    <definedName name="венглшанщлшгш">[0]!венглшанщлшгш</definedName>
    <definedName name="венгнагшнпг">[0]!венгнагшнпг</definedName>
    <definedName name="венгшенгшен">[0]!венгшенгшен</definedName>
    <definedName name="венгщщг">[0]!венгщщг</definedName>
    <definedName name="венегае">[0]!венегае</definedName>
    <definedName name="венеген">[0]!венеген</definedName>
    <definedName name="веновен">[0]!веновен</definedName>
    <definedName name="венп">[0]!венп</definedName>
    <definedName name="вео">[0]!вео</definedName>
    <definedName name="веполл">[0]!веполл</definedName>
    <definedName name="вефч" hidden="1">{#N/A,#N/A,FALSE,"Virgin Flightdeck"}</definedName>
    <definedName name="вефч1" hidden="1">{#N/A,#N/A,FALSE,"Virgin Flightdeck"}</definedName>
    <definedName name="вешншнг">[0]!вешншнг</definedName>
    <definedName name="вз">[4]MACRO!$F$76</definedName>
    <definedName name="вз_1">[4]Лист1!$H$19</definedName>
    <definedName name="вз_11">[4]Лист1!$J$19</definedName>
    <definedName name="вз_12">[4]Лист1!$J$20</definedName>
    <definedName name="вз_13">[4]Лист1!$J$21</definedName>
    <definedName name="вз_14">[4]Лист1!$J$22</definedName>
    <definedName name="вз_15">[4]Лист1!$J$23</definedName>
    <definedName name="вз_16">[4]Лист1!$J$26</definedName>
    <definedName name="вз_2">[4]Лист1!$H$20</definedName>
    <definedName name="вз_3">[4]Лист1!$H$21</definedName>
    <definedName name="вз_4">[4]Лист1!$H$22</definedName>
    <definedName name="вз_5">[4]Лист1!$H$23</definedName>
    <definedName name="вз_6">[4]Лист1!$H$26</definedName>
    <definedName name="вз2">[4]Лист1!$F$45</definedName>
    <definedName name="взд" hidden="1">{"NWN_Q1810",#N/A,FALSE,"Q1810_1.V";"NWN_Q1412",#N/A,FALSE,"Q1412_1"}</definedName>
    <definedName name="взносы" hidden="1">{#N/A,#N/A,TRUE,"Буржуям"}</definedName>
    <definedName name="вид_дохода">'[96]расш доходов'!$B$13:$B$24</definedName>
    <definedName name="вид_имущества">[96]расш_ББ_1!$B$15:$B$26</definedName>
    <definedName name="вид_расхода">'[96]расш расходов'!$B$13:$B$33</definedName>
    <definedName name="вирвап">[0]!вирвап</definedName>
    <definedName name="вкаыр" hidden="1">{"glc1",#N/A,FALSE,"GLC";"glc2",#N/A,FALSE,"GLC";"glc3",#N/A,FALSE,"GLC";"glc4",#N/A,FALSE,"GLC";"glc5",#N/A,FALSE,"GLC"}</definedName>
    <definedName name="ВКЗ">'[4]Кред. задолж.'!$F$34</definedName>
    <definedName name="ВКЗ_кз">[4]MACRO!$G$99</definedName>
    <definedName name="ВКЗ_прц">'[4]Кред. задолж.'!$G$48</definedName>
    <definedName name="вклад" hidden="1">{#N/A,#N/A,TRUE,"Буржуям"}</definedName>
    <definedName name="вкрер" hidden="1">{#N/A,#N/A,FALSE,"Расчет вспомогательных"}</definedName>
    <definedName name="вла" hidden="1">{#N/A,#N/A,FALSE,"Aging Summary";#N/A,#N/A,FALSE,"Ratio Analysis";#N/A,#N/A,FALSE,"Test 120 Day Accts";#N/A,#N/A,FALSE,"Tickmarks"}</definedName>
    <definedName name="ВМ">'[4]Фин. вложения'!$D$45</definedName>
    <definedName name="ВН">#REF!</definedName>
    <definedName name="внгглгшдз">[0]!внгглгшдз</definedName>
    <definedName name="ВНДС">#REF!</definedName>
    <definedName name="вноевро">[0]!вноевро</definedName>
    <definedName name="вноыуек">[0]!вноыуек</definedName>
    <definedName name="ВНПТБХ">#REF!</definedName>
    <definedName name="ВНСР">#REF!</definedName>
    <definedName name="ВНСЭ">#REF!</definedName>
    <definedName name="ВНУСЛ">#REF!</definedName>
    <definedName name="внутр_перем_1">[4]Лист1!$V$3:$V$55</definedName>
    <definedName name="внутр_перем_2">[4]Лист1!$V$166:$V$218</definedName>
    <definedName name="внутр_перемещ">[4]Лист1!$V$3:$V$218</definedName>
    <definedName name="воаоно">[0]!воаоно</definedName>
    <definedName name="водоснаб">#REF!</definedName>
    <definedName name="Водоснабжение">[97]Исходник!$S$4:$S$6</definedName>
    <definedName name="воепоп">[0]!воепоп</definedName>
    <definedName name="воз_ф">[4]Лист1!$F$10</definedName>
    <definedName name="воз_ф2">[4]Лист1!$F$19</definedName>
    <definedName name="Волг_пш_5_своб">[4]Лист1!$I$61</definedName>
    <definedName name="Волгогр_пш_3">[4]Лист1!$K$34</definedName>
    <definedName name="Волгогр_пш_3_неопл">[4]Лист1!$L$34</definedName>
    <definedName name="Волгогр_пш_3_своб">[4]Лист1!$I$34</definedName>
    <definedName name="Волгогр_пш_фур_неопл">[4]Лист1!$L$61</definedName>
    <definedName name="Волгоград_пш_5">[4]Лист1!$K$61</definedName>
    <definedName name="Волгоград_пш_5_своб">[4]Лист1!$I$61</definedName>
    <definedName name="Волгоград_ячм_неопл">[4]Лист1!$L$131</definedName>
    <definedName name="Волгоград_ячм_своб">[4]Лист1!$I$131</definedName>
    <definedName name="Волгоград_ячмень">[4]Лист1!$K$131</definedName>
    <definedName name="Володарка_креРЗ">[4]Лист1!$F$135</definedName>
    <definedName name="вон">[0]!вон</definedName>
    <definedName name="вопот">[0]!вопот</definedName>
    <definedName name="вопроае">[0]!вопроае</definedName>
    <definedName name="вопрово">[0]!вопрово</definedName>
    <definedName name="вопроноено">[0]!вопроноено</definedName>
    <definedName name="вопрорп">[0]!вопрорп</definedName>
    <definedName name="ворк_02">[4]Лист1!#REF!</definedName>
    <definedName name="ворнеарв">[0]!ворнеарв</definedName>
    <definedName name="ворпеопрор">[0]!ворпеопрор</definedName>
    <definedName name="Ворск_03">[4]Лист1!#REF!</definedName>
    <definedName name="вота">[0]!вота</definedName>
    <definedName name="вп">#REF!</definedName>
    <definedName name="впавпавпа" hidden="1">[85]MAIN!#REF!</definedName>
    <definedName name="впавпас" hidden="1">[85]MAIN!#REF!</definedName>
    <definedName name="впарров">[0]!впарров</definedName>
    <definedName name="впеао">[0]!впеао</definedName>
    <definedName name="впелрл">[0]!впелрл</definedName>
    <definedName name="впеов">[0]!впеов</definedName>
    <definedName name="вплл">[0]!вплл</definedName>
    <definedName name="впро" hidden="1">{#N/A,#N/A,TRUE,"Буржуям"}</definedName>
    <definedName name="впропр">[0]!впропр</definedName>
    <definedName name="впроч">#REF!</definedName>
    <definedName name="вптьо">[0]!вптьо</definedName>
    <definedName name="впь">[0]!впь</definedName>
    <definedName name="впьа">[0]!впьа</definedName>
    <definedName name="впьвто">[0]!впьвто</definedName>
    <definedName name="впьри">[0]!впьри</definedName>
    <definedName name="впьрь">[0]!впьрь</definedName>
    <definedName name="ВР1">[4]Лист1!#REF!</definedName>
    <definedName name="врвапфыв">[0]!врвапфыв</definedName>
    <definedName name="времдороги">#REF!</definedName>
    <definedName name="времндороги">[98]благоустр.!#REF!</definedName>
    <definedName name="ВРО1">[4]Лист1!#REF!</definedName>
    <definedName name="вролод">[0]!вролод</definedName>
    <definedName name="вс" hidden="1">{#N/A,#N/A,FALSE,"Aging Summary";#N/A,#N/A,FALSE,"Ratio Analysis";#N/A,#N/A,FALSE,"Test 120 Day Accts";#N/A,#N/A,FALSE,"Tickmarks"}</definedName>
    <definedName name="вс1">[4]Лист1!#REF!</definedName>
    <definedName name="вс2">[4]Лист1!#REF!</definedName>
    <definedName name="вс3">[4]Лист1!#REF!</definedName>
    <definedName name="Всего">#REF!</definedName>
    <definedName name="всего_Д">#REF!</definedName>
    <definedName name="ВСР">#REF!</definedName>
    <definedName name="вст">#REF!</definedName>
    <definedName name="вставка" hidden="1">{#N/A,#N/A,TRUE,"Буржуям"}</definedName>
    <definedName name="встр.пр.од.руб.">'[92]Гр+'!#REF!</definedName>
    <definedName name="встр.пр.од.у.е.">'[92]Гр+'!#REF!</definedName>
    <definedName name="ВСЭ">#REF!</definedName>
    <definedName name="вся" hidden="1">{#N/A,#N/A,FALSE,"Aging Summary";#N/A,#N/A,FALSE,"Ratio Analysis";#N/A,#N/A,FALSE,"Test 120 Day Accts";#N/A,#N/A,FALSE,"Tickmarks"}</definedName>
    <definedName name="ВСЯКИЕ">'[57]см. ЦЕНЫ '!$B$251</definedName>
    <definedName name="вт">#REF!</definedName>
    <definedName name="втам">#REF!</definedName>
    <definedName name="ВторРазмОфКонв">[99]Параметры!#REF!</definedName>
    <definedName name="ВторРазмФинОф">[99]Параметры!#REF!</definedName>
    <definedName name="втыавит" hidden="1">#REF!</definedName>
    <definedName name="втьопьо">[0]!втьопьо</definedName>
    <definedName name="вуекгу5екг">[0]!вуекгу5екг</definedName>
    <definedName name="вуекуену">[0]!вуекуену</definedName>
    <definedName name="вупаеорпр">[0]!вупаеорпр</definedName>
    <definedName name="вупрыр">[0]!вупрыр</definedName>
    <definedName name="вур">[0]!вур</definedName>
    <definedName name="вф">[4]Лист1!#REF!</definedName>
    <definedName name="вфыфыва" hidden="1">{"'Sheet1'!$A$12:$K$107"}</definedName>
    <definedName name="вх">#REF!</definedName>
    <definedName name="ВХОДЫ">#REF!</definedName>
    <definedName name="ВХОДЫ_ОТМОСТКА">#REF!</definedName>
    <definedName name="ВыL199">#REF!</definedName>
    <definedName name="ВыL254">#REF!</definedName>
    <definedName name="ВыL299">#REF!</definedName>
    <definedName name="ВыL300">#REF!</definedName>
    <definedName name="ВыL385">#REF!</definedName>
    <definedName name="ВыL386">#REF!</definedName>
    <definedName name="ВыL387">#REF!</definedName>
    <definedName name="выа">[61]DCF!$R$69</definedName>
    <definedName name="выадлр" hidden="1">{"glc1",#N/A,FALSE,"GLC";"glc2",#N/A,FALSE,"GLC";"glc3",#N/A,FALSE,"GLC";"glc4",#N/A,FALSE,"GLC";"glc5",#N/A,FALSE,"GLC"}</definedName>
    <definedName name="выб_1">[4]Лист1!$T$3:$T$55</definedName>
    <definedName name="выб_3">[4]Лист1!$T$166:$T$218</definedName>
    <definedName name="ВыбL301">#REF!</definedName>
    <definedName name="ВыбL302">#REF!</definedName>
    <definedName name="выбор">[55]Служебный!$B$1:$B$2</definedName>
    <definedName name="выбытие">[4]Лист1!$T$3:$T$218</definedName>
    <definedName name="вывывывы" hidden="1">{"glc1",#N/A,FALSE,"GLC";"glc2",#N/A,FALSE,"GLC";"glc3",#N/A,FALSE,"GLC";"glc4",#N/A,FALSE,"GLC";"glc5",#N/A,FALSE,"GLC"}</definedName>
    <definedName name="выключатели">#REF!</definedName>
    <definedName name="ВЫКЛЮЧАТЕЛЬ">'[43]матер.(октябрь)'!#REF!</definedName>
    <definedName name="Выплат">#REF!</definedName>
    <definedName name="выплат1">[100]Кредит!$D$6</definedName>
    <definedName name="выплата" hidden="1">{#N/A,#N/A,TRUE,"Буржуям"}</definedName>
    <definedName name="Выработка">#REF!</definedName>
    <definedName name="Выработка_Сумм">#REF!</definedName>
    <definedName name="Выручка_всего">#REF!</definedName>
    <definedName name="высок_03">[4]Лист1!#REF!</definedName>
    <definedName name="Высота1">'[2]Исход.инф.'!$C$7</definedName>
    <definedName name="Высота2">'[2]Исход.инф.'!$C$8</definedName>
    <definedName name="Высота3">'[2]Исход.инф.'!$C$9</definedName>
    <definedName name="Высота4">'[2]Исход.инф.'!$C$10</definedName>
    <definedName name="выходокон">#REF!</definedName>
    <definedName name="вьарб">[0]!вьарб</definedName>
    <definedName name="г">[4]Лист1!$AE$89</definedName>
    <definedName name="г6ц45">[0]!г6ц45</definedName>
    <definedName name="г9">[0]!г9</definedName>
    <definedName name="газ">#REF!</definedName>
    <definedName name="газета" hidden="1">{#N/A,#N/A,TRUE,"Буржуям"}</definedName>
    <definedName name="гакк.руб.">'[92]Гр+'!#REF!</definedName>
    <definedName name="гакк.у.е.">'[92]Гр+'!#REF!</definedName>
    <definedName name="ганкшнгшн">[0]!ганкшнгшн</definedName>
    <definedName name="гг">[101]восст!$B$1:$J$65536</definedName>
    <definedName name="ггг">[0]!ггг</definedName>
    <definedName name="гггг" hidden="1">{#N/A,#N/A,TRUE,"Буржуям"}</definedName>
    <definedName name="гггггггггг">[0]!гггггггггг</definedName>
    <definedName name="ггггггггггггггггггггггг">[0]!ггггггггггггггггггггггг</definedName>
    <definedName name="гггггггггггггггггггггггггггггг">[0]!гггггггггггггггггггггггггггггг</definedName>
    <definedName name="ггк6г6">[0]!ггк6г6</definedName>
    <definedName name="гегг">[0]!гегг</definedName>
    <definedName name="гегег">[0]!гегег</definedName>
    <definedName name="гегегегег" hidden="1">{"glc1",#N/A,FALSE,"GLC";"glc2",#N/A,FALSE,"GLC";"glc3",#N/A,FALSE,"GLC";"glc4",#N/A,FALSE,"GLC";"glc5",#N/A,FALSE,"GLC"}</definedName>
    <definedName name="геег">[0]!геег</definedName>
    <definedName name="геккенк">[0]!геккенк</definedName>
    <definedName name="гекщшкг">[0]!гекщшкг</definedName>
    <definedName name="генгегвуе">[0]!генгегвуе</definedName>
    <definedName name="генгегег">[0]!генгегег</definedName>
    <definedName name="генгегеу">[0]!генгегеу</definedName>
    <definedName name="генгкгшен">[0]!генгкгшен</definedName>
    <definedName name="генгшешнг">[0]!генгшешнг</definedName>
    <definedName name="генекнуук">[0]!генекнуук</definedName>
    <definedName name="гененге">[0]!гененге</definedName>
    <definedName name="генеолр">[0]!генеолр</definedName>
    <definedName name="геннепорн">[0]!геннепорн</definedName>
    <definedName name="ГенПодрядчик">#REF!</definedName>
    <definedName name="генугн">[0]!генугн</definedName>
    <definedName name="геншгщ">[0]!геншгщ</definedName>
    <definedName name="геогеог">[0]!геогеог</definedName>
    <definedName name="гепгнп">[0]!гепгнп</definedName>
    <definedName name="Геркулес">'[4]Фин. вложения'!$T$36</definedName>
    <definedName name="гещегш">[0]!гещегш</definedName>
    <definedName name="гзшх">[0]!гзшх</definedName>
    <definedName name="ГИПС">'[43]матер.(октябрь)'!#REF!</definedName>
    <definedName name="гироизоляциястены">#REF!</definedName>
    <definedName name="гкегкгшг">[0]!гкегкгшг</definedName>
    <definedName name="гкенкге">[0]!гкенкге</definedName>
    <definedName name="гкнген">[0]!гкнген</definedName>
    <definedName name="глкзд" hidden="1">{"glc1",#N/A,FALSE,"GLC";"glc2",#N/A,FALSE,"GLC";"glc3",#N/A,FALSE,"GLC";"glc4",#N/A,FALSE,"GLC";"glc5",#N/A,FALSE,"GLC"}</definedName>
    <definedName name="глшаенггш">[0]!глшаенггш</definedName>
    <definedName name="гн" hidden="1">{"glcbs",#N/A,FALSE,"GLCBS";"glccsbs",#N/A,FALSE,"GLCCSBS";"glcis",#N/A,FALSE,"GLCIS";"glccsis",#N/A,FALSE,"GLCCSIS";"glcrat1",#N/A,FALSE,"GLC-ratios1"}</definedName>
    <definedName name="гнгу56">[0]!гнгу56</definedName>
    <definedName name="гнгще">[0]!гнгще</definedName>
    <definedName name="гнекуф" hidden="1">{"ÜBER mit FW","THU",FALSE,"HORE KORR!";"ÜBERSICHT",#N/A,FALSE,"BUDGET 1997_98";"ÜBER mit FW",#N/A,FALSE,"IST KUM KORR!!";"ÜBERSICHT",#N/A,FALSE,"PLAN KUM"}</definedName>
    <definedName name="гнлшгплрод">[0]!гнлшгплрод</definedName>
    <definedName name="гнпсмв" hidden="1">{#N/A,#N/A,TRUE,"Буржуям"}</definedName>
    <definedName name="гншггншщег">[0]!гншггншщег</definedName>
    <definedName name="гншщ" hidden="1">{#N/A,#N/A,FALSE,"Aging Summary";#N/A,#N/A,FALSE,"Ratio Analysis";#N/A,#N/A,FALSE,"Test 120 Day Accts";#N/A,#N/A,FALSE,"Tickmarks"}</definedName>
    <definedName name="гоарвногоы" hidden="1">{"glc1",#N/A,FALSE,"GLC";"glc2",#N/A,FALSE,"GLC";"glc3",#N/A,FALSE,"GLC";"glc4",#N/A,FALSE,"GLC";"glc5",#N/A,FALSE,"GLC"}</definedName>
    <definedName name="говрапппп" hidden="1">{"glc1",#N/A,FALSE,"GLC";"glc2",#N/A,FALSE,"GLC";"glc3",#N/A,FALSE,"GLC";"glc4",#N/A,FALSE,"GLC";"glc5",#N/A,FALSE,"GLC"}</definedName>
    <definedName name="год">[102]свед!$B$2</definedName>
    <definedName name="гойщшгнф" hidden="1">#N/A</definedName>
    <definedName name="гом_сс">[4]платежи!$H$22</definedName>
    <definedName name="горавл" hidden="1">{"glc1",#N/A,FALSE,"GLC";"glc2",#N/A,FALSE,"GLC";"glc3",#N/A,FALSE,"GLC";"glc4",#N/A,FALSE,"GLC";"glc5",#N/A,FALSE,"GLC"}</definedName>
    <definedName name="горанан" hidden="1">#REF!</definedName>
    <definedName name="горанво" hidden="1">{"glc1",#N/A,FALSE,"GLC";"glc2",#N/A,FALSE,"GLC";"glc3",#N/A,FALSE,"GLC";"glc4",#N/A,FALSE,"GLC";"glc5",#N/A,FALSE,"GLC"}</definedName>
    <definedName name="горвдлво" hidden="1">{"glc1",#N/A,FALSE,"GLC";"glc2",#N/A,FALSE,"GLC";"glc3",#N/A,FALSE,"GLC";"glc4",#N/A,FALSE,"GLC";"glc5",#N/A,FALSE,"GLC"}</definedName>
    <definedName name="горвеын" hidden="1">{"glc1",#N/A,FALSE,"GLC";"glc2",#N/A,FALSE,"GLC";"glc3",#N/A,FALSE,"GLC";"glc4",#N/A,FALSE,"GLC";"glc5",#N/A,FALSE,"GLC"}</definedName>
    <definedName name="горвкнра" hidden="1">{"ÜBERSICHT",#N/A,FALSE,"ABW KUM";"Kostenzoom",#N/A,FALSE,"ABW KUM";"ÜBERSICHT",#N/A,FALSE,"ABW HORE";"Kostenzoom",#N/A,FALSE,"ABW HORE"}</definedName>
    <definedName name="горвна" hidden="1">{"ÜBERSICHT",#N/A,FALSE,"ABW KUM";"Kostenzoom",#N/A,FALSE,"ABW KUM";"ÜBERSICHT",#N/A,FALSE,"ABW HORE";"Kostenzoom",#N/A,FALSE,"ABW HORE"}</definedName>
    <definedName name="горвны" hidden="1">{"glc1",#N/A,FALSE,"GLC";"glc2",#N/A,FALSE,"GLC";"glc3",#N/A,FALSE,"GLC";"glc4",#N/A,FALSE,"GLC";"glc5",#N/A,FALSE,"GLC"}</definedName>
    <definedName name="горвныо" hidden="1">{"glc1",#N/A,FALSE,"GLC";"glc2",#N/A,FALSE,"GLC";"glc3",#N/A,FALSE,"GLC";"glc4",#N/A,FALSE,"GLC";"glc5",#N/A,FALSE,"GLC"}</definedName>
    <definedName name="горвода">#REF!</definedName>
    <definedName name="горнавр" hidden="1">{"glc1",#N/A,FALSE,"GLC";"glc2",#N/A,FALSE,"GLC";"glc3",#N/A,FALSE,"GLC";"glc4",#N/A,FALSE,"GLC";"glc5",#N/A,FALSE,"GLC"}</definedName>
    <definedName name="горнпав" hidden="1">{"glc1",#N/A,FALSE,"GLC";"glc2",#N/A,FALSE,"GLC";"glc3",#N/A,FALSE,"GLC";"glc4",#N/A,FALSE,"GLC";"glc5",#N/A,FALSE,"GLC"}</definedName>
    <definedName name="горпнвы" hidden="1">{"glc1",#N/A,FALSE,"GLC";"glc2",#N/A,FALSE,"GLC";"glc3",#N/A,FALSE,"GLC";"glc4",#N/A,FALSE,"GLC";"glc5",#N/A,FALSE,"GLC"}</definedName>
    <definedName name="гоъ">[0]!гоъ</definedName>
    <definedName name="гпаопоип" hidden="1">#REF!</definedName>
    <definedName name="гпора" hidden="1">{"glc1",#N/A,FALSE,"GLC";"glc2",#N/A,FALSE,"GLC";"glc3",#N/A,FALSE,"GLC";"glc4",#N/A,FALSE,"GLC";"glc5",#N/A,FALSE,"GLC"}</definedName>
    <definedName name="гр.руб.">'[92]Гр+'!#REF!</definedName>
    <definedName name="гр.у.е.">'[92]Гр+'!#REF!</definedName>
    <definedName name="граф2" hidden="1">[103]T1!#REF!</definedName>
    <definedName name="График">#REF!</definedName>
    <definedName name="греч_отг">[4]Лист1!$F$192</definedName>
    <definedName name="греч_отг_ДС">[4]Лист1!$M$192</definedName>
    <definedName name="гриф" hidden="1">{#N/A,#N/A,TRUE,"Буржуям"}</definedName>
    <definedName name="грн">[104]Лист1!$B$41</definedName>
    <definedName name="гро0">[0]!гро0</definedName>
    <definedName name="группировка_Балитэкс">OFFSET([105]справочники!$A$100,0,0, COUNTA([105]справочники!$A$100:$A$110),2)</definedName>
    <definedName name="группировка_ГПБИ">OFFSET([105]справочники!$A$83,0,0, COUNTA([105]справочники!$A$83:$A$98),2)</definedName>
    <definedName name="группировка_Лиона">OFFSET([105]справочники!$A$73,0,0, COUNTA([105]справочники!$A$73:$A$81),2)</definedName>
    <definedName name="группировка_статей">OFFSET([105]справочники!$A$3,0,0, COUNTA([105]справочники!$A$3:$A$39),2)</definedName>
    <definedName name="группировка_Харкона">OFFSET([105]справочники!$A$40,0,0, COUNTA([105]справочники!$A$40:$A$73),2)</definedName>
    <definedName name="гу">[0]!гу</definedName>
    <definedName name="гуге">[0]!гуге</definedName>
    <definedName name="гуегге">[0]!гуегге</definedName>
    <definedName name="гуегего">[0]!гуегего</definedName>
    <definedName name="гуегекн">[0]!гуегекн</definedName>
    <definedName name="гуегео">[0]!гуегео</definedName>
    <definedName name="гуегкг">[0]!гуегкг</definedName>
    <definedName name="гуенгек">[0]!гуенгек</definedName>
    <definedName name="гуенгекнку">[0]!гуенгекнку</definedName>
    <definedName name="гуенгенг">[0]!гуенгенг</definedName>
    <definedName name="гуене">[0]!гуене</definedName>
    <definedName name="гукге">[0]!гукге</definedName>
    <definedName name="гунгуеге">[0]!гунгуеге</definedName>
    <definedName name="гш">[4]Изменения!$J$23</definedName>
    <definedName name="гш8">[4]Изменения!$I$23</definedName>
    <definedName name="гшгншщеш">[0]!гшгншщеш</definedName>
    <definedName name="гшенгшще">[0]!гшенгшще</definedName>
    <definedName name="гшеншщенг">[0]!гшеншщенг</definedName>
    <definedName name="гшещгшщ">[0]!гшещгшщ</definedName>
    <definedName name="гшнгшегщ">[0]!гшнгшегщ</definedName>
    <definedName name="гшнегшедщешг">[0]!гшнегшедщешг</definedName>
    <definedName name="гшнщегщ">[0]!гшнщегщ</definedName>
    <definedName name="гшонгнгн">[0]!гшонгнгн</definedName>
    <definedName name="гшпнгшгш">[0]!гшпнгшгш</definedName>
    <definedName name="гшъ">[0]!гшъ</definedName>
    <definedName name="гщгшз">[0]!гщгшз</definedName>
    <definedName name="гъ">[0]!гъ</definedName>
    <definedName name="д">[95]Доходный!$B$1</definedName>
    <definedName name="д1">[4]Лист1!#REF!</definedName>
    <definedName name="д2">[4]Лист1!#REF!</definedName>
    <definedName name="д3">[4]Лист1!#REF!</definedName>
    <definedName name="д4">[4]Лист1!#REF!</definedName>
    <definedName name="д98">#REF!</definedName>
    <definedName name="д99">#REF!</definedName>
    <definedName name="Данные" hidden="1">#REF!</definedName>
    <definedName name="дата">[83]Титул!$I$7</definedName>
    <definedName name="дата_оцен">[106]Служебный!$B$7</definedName>
    <definedName name="Дата_оценки">#REF!</definedName>
    <definedName name="дата_файла">[4]Лист1!#REF!</definedName>
    <definedName name="датаоценки">'[107]Все ОС'!$B$1</definedName>
    <definedName name="ДБ">#REF!</definedName>
    <definedName name="дверь">#REF!</definedName>
    <definedName name="движ_за_день_ЗЕРНО">[4]Лист1!$R$3:$Y$39</definedName>
    <definedName name="движ_за_день_ОСТАЛ">[4]Лист1!$R$166:$Y$205</definedName>
    <definedName name="движ_за_день_РПК">[4]Лист1!$R$40:$Y$55</definedName>
    <definedName name="движ_за_день_САХАР">[4]Лист1!$R$56:$Y$165</definedName>
    <definedName name="движ_за_день_УФА">[4]Лист1!$R$206:$Y$218</definedName>
    <definedName name="движение_за_день">[4]Лист1!$R$3:$Y$218</definedName>
    <definedName name="Движение_товара_EXCEL_ALL">[4]Лист1!$B$2:$K$40</definedName>
    <definedName name="дддд" hidden="1">{#N/A,#N/A,FALSE,"Aging Summary";#N/A,#N/A,FALSE,"Ratio Analysis";#N/A,#N/A,FALSE,"Test 120 Day Accts";#N/A,#N/A,FALSE,"Tickmarks"}</definedName>
    <definedName name="ддддддд" hidden="1">{"glc1",#N/A,FALSE,"GLC";"glc2",#N/A,FALSE,"GLC";"glc3",#N/A,FALSE,"GLC";"glc4",#N/A,FALSE,"GLC";"glc5",#N/A,FALSE,"GLC"}</definedName>
    <definedName name="ддж">#REF!</definedName>
    <definedName name="дебиторка_тонн">[4]Лист1!$I$139</definedName>
    <definedName name="дебиторка_факт">[4]Лист1!$G$139</definedName>
    <definedName name="дек">[4]титул!#REF!</definedName>
    <definedName name="дек_1">#REF!</definedName>
    <definedName name="дек_2">#REF!</definedName>
    <definedName name="дек03гр">#REF!</definedName>
    <definedName name="дек03руб.">#REF!</definedName>
    <definedName name="дек03у.е.">#REF!</definedName>
    <definedName name="дек04гр">#REF!</definedName>
    <definedName name="дек04руб">#REF!</definedName>
    <definedName name="дек04у.е.">#REF!</definedName>
    <definedName name="декабрь" hidden="1">{#N/A,#N/A,TRUE,"Буржуям"}</definedName>
    <definedName name="декабрь33333" hidden="1">{#N/A,#N/A,TRUE,"Буржуям"}</definedName>
    <definedName name="дельта">#REF!</definedName>
    <definedName name="дельта1">#REF!</definedName>
    <definedName name="ден_част_З">[4]СКР!$D$21</definedName>
    <definedName name="ден_часть_д_З">[4]СКР!$H$21</definedName>
    <definedName name="ден_часть_д_С">[4]СКР!$H$34</definedName>
    <definedName name="ден_часть_С">[4]СКР!$D$34</definedName>
    <definedName name="денежные_ср_в_регионе_дол">[4]Лист1!#REF!</definedName>
    <definedName name="денежные_ср_в_регионе_РСК">[4]Лист1!#REF!</definedName>
    <definedName name="Денньги_рсч">[4]Лист1!$F$25</definedName>
    <definedName name="Деньги">[4]Лист1!$D$12</definedName>
    <definedName name="деньги_в_пути">'[4]2 деньги в пути'!$F$31</definedName>
    <definedName name="ДЕНЬГИ_В_регионе">[4]Лист1!#REF!</definedName>
    <definedName name="ДЕРЕВЯШКИ">'[57]см. ЦЕНЫ '!$B$191</definedName>
    <definedName name="детплощадка">#REF!</definedName>
    <definedName name="джл" hidden="1">{"assets",#N/A,FALSE,"historicBS";"liab",#N/A,FALSE,"historicBS";"is",#N/A,FALSE,"historicIS";"ratios",#N/A,FALSE,"ratios"}</definedName>
    <definedName name="джло" hidden="1">{"'Prices'!$A$4:$J$27"}</definedName>
    <definedName name="ДЗ" hidden="1">{"glc1",#N/A,FALSE,"GLC";"glc2",#N/A,FALSE,"GLC";"glc3",#N/A,FALSE,"GLC";"glc4",#N/A,FALSE,"GLC";"glc5",#N/A,FALSE,"GLC"}</definedName>
    <definedName name="ДЗ_01_02">[4]Лист1!$F$55</definedName>
    <definedName name="ДЗ_1" hidden="1">{#N/A,#N/A,FALSE,"Aging Summary";#N/A,#N/A,FALSE,"Ratio Analysis";#N/A,#N/A,FALSE,"Test 120 Day Accts";#N/A,#N/A,FALSE,"Tickmarks"}</definedName>
    <definedName name="ДЗ_Всего">#REF!</definedName>
    <definedName name="ДЗ_ДБ">[4]d_pok!#REF!</definedName>
    <definedName name="ДЗ_ДБ_Бел_3п">[4]d_pok!#REF!</definedName>
    <definedName name="ДЗ_ОАО_Бел">[4]d_pok!#REF!</definedName>
    <definedName name="ДЗ_ОАО_Бел_3гр">[4]d_pok!#REF!</definedName>
    <definedName name="ДЗ_РЗ_Бел">[4]d_pok!#REF!</definedName>
    <definedName name="ДЗ_РЗ_Бел_3гр">[4]d_pok!#REF!</definedName>
    <definedName name="ДЗ_РПК_Бел_2гр">[4]d_pok!#REF!</definedName>
    <definedName name="ДЗ_РПК_Бел_3гр">[4]d_pok!#REF!</definedName>
    <definedName name="ДЗ_РСК">[4]d_pok!#REF!</definedName>
    <definedName name="ДЗ_РСК_Бел_1гр">[4]d_pok!#REF!</definedName>
    <definedName name="ДЗ_РСК_Бел_2гр">[4]d_pok!#REF!</definedName>
    <definedName name="ДЗ_РСК_Бел_3гр">[4]d_pok!#REF!</definedName>
    <definedName name="ДЗ_РУфа">[4]d_pok!#REF!</definedName>
    <definedName name="ДЗ_РЦ">[4]Лист1!$F$32</definedName>
    <definedName name="ДЗ_сах">[4]Лист1!$G$66</definedName>
    <definedName name="дз1">#REF!</definedName>
    <definedName name="дз2">#REF!</definedName>
    <definedName name="ДЗсвекла">[4]Лист1!$F$44</definedName>
    <definedName name="ДЗЩЛЗХ" hidden="1">{#N/A,#N/A,FALSE,"Aging Summary";#N/A,#N/A,FALSE,"Ratio Analysis";#N/A,#N/A,FALSE,"Test 120 Day Accts";#N/A,#N/A,FALSE,"Tickmarks"}</definedName>
    <definedName name="ди">[108]износ!$A$1:$D$65536</definedName>
    <definedName name="диаг" hidden="1">{#N/A,#N/A,TRUE,"Буржуям"}</definedName>
    <definedName name="диагр" hidden="1">{"'интерфейс'!$J$31:$M$43"}</definedName>
    <definedName name="дис">#REF!</definedName>
    <definedName name="дис1">[109]свед!$B$14</definedName>
    <definedName name="дло" hidden="1">{"'Prices'!$A$4:$J$27"}</definedName>
    <definedName name="длор">#REF!</definedName>
    <definedName name="длр">#REF!</definedName>
    <definedName name="дм">[110]Словари!$B$4:$B$16</definedName>
    <definedName name="дни">[111]нормы!$G$3</definedName>
    <definedName name="ДО">#REF!</definedName>
    <definedName name="догог">[0]!догог</definedName>
    <definedName name="дозо" hidden="1">{#N/A,#N/A,FALSE,"Aging Summary";#N/A,#N/A,FALSE,"Ratio Analysis";#N/A,#N/A,FALSE,"Test 120 Day Accts";#N/A,#N/A,FALSE,"Tickmarks"}</definedName>
    <definedName name="дол">#REF!</definedName>
    <definedName name="Долг">[4]Лист1!#REF!</definedName>
    <definedName name="долг.общ.от.нач.">#REF!</definedName>
    <definedName name="долг.руб.">'[92]Гр+'!#REF!</definedName>
    <definedName name="долг.ст.б.">#REF!</definedName>
    <definedName name="долг.у.е.">'[92]Гр+'!#REF!</definedName>
    <definedName name="долгвстр">'[112]каскад,5'!#REF!</definedName>
    <definedName name="долгвстрмфтц">'[112]каскад,5'!#REF!</definedName>
    <definedName name="долгкв">'[112]каскад,5'!#REF!</definedName>
    <definedName name="долгквмфтц">'[112]каскад,5'!#REF!</definedName>
    <definedName name="долгпосданным">#REF!</definedName>
    <definedName name="долгсдав.тек.году">#REF!</definedName>
    <definedName name="долгсослед.года">#REF!</definedName>
    <definedName name="долгфин">'[4]1.14'!#REF!</definedName>
    <definedName name="долгфин1">'[4]1.14'!#REF!</definedName>
    <definedName name="долгфин2">'[4]1.14'!#REF!</definedName>
    <definedName name="долл">'[113]исход-итог'!$C$2</definedName>
    <definedName name="долл1">'[114]общие сведения'!$B$7</definedName>
    <definedName name="Доллар">[115]Исходные!$B$12</definedName>
    <definedName name="Доллар_доход">'[116]Плановые курсы валют'!$B$2</definedName>
    <definedName name="Доллар_расход">'[116]Плановые курсы валют'!$D$2</definedName>
    <definedName name="долллл">#REF!</definedName>
    <definedName name="долриол" hidden="1">{#N/A,#N/A,FALSE,"Capex";#N/A,#N/A,FALSE,"Market"}</definedName>
    <definedName name="долрн" hidden="1">{"glc1",#N/A,FALSE,"GLC";"glc2",#N/A,FALSE,"GLC";"glc3",#N/A,FALSE,"GLC";"glc4",#N/A,FALSE,"GLC";"glc5",#N/A,FALSE,"GLC"}</definedName>
    <definedName name="ДоляЖилая">[99]Параметры!$B$14</definedName>
    <definedName name="ДоляНДС">#N/A</definedName>
    <definedName name="ДоляОферты">#REF!</definedName>
    <definedName name="ДоляПродаваемая">[99]Параметры!$B$13</definedName>
    <definedName name="дом">'[117]рын счит'!$B$3:$B$3</definedName>
    <definedName name="домЛучко">'[114]Метод остатка'!#REF!</definedName>
    <definedName name="доп">'[118]исходные данные'!$I$25</definedName>
    <definedName name="доп.пддс" hidden="1">{#VALUE!,#N/A,TRUE,0}</definedName>
    <definedName name="Дополнительный">#REF!</definedName>
    <definedName name="допуслуги">#REF!</definedName>
    <definedName name="допы_ном">[118]списки!$E$47</definedName>
    <definedName name="дор">[109]свед!$B$14</definedName>
    <definedName name="дороги">#REF!</definedName>
    <definedName name="дос">#REF!</definedName>
    <definedName name="дох">#REF!</definedName>
    <definedName name="ДохДолУч1">[4]Лист1!#REF!</definedName>
    <definedName name="доход">#REF!</definedName>
    <definedName name="ДохПрРеал1">[4]Лист1!#REF!</definedName>
    <definedName name="дп">#REF!</definedName>
    <definedName name="дс_путь">[4]Лист1!$J$68</definedName>
    <definedName name="Дс_рег">[4]Лист1!$D$68</definedName>
    <definedName name="ДС_рег_всего">[4]Лист1!$H$68</definedName>
    <definedName name="ДСЗЕРПО">[4]Лист1!$M$59</definedName>
    <definedName name="ДСФЗЕР">[4]Лист1!$N$59</definedName>
    <definedName name="дт">[4]Лист1!$AJ$1</definedName>
    <definedName name="дшоL206">#REF!</definedName>
    <definedName name="дшрпжпд">#REF!</definedName>
    <definedName name="е" hidden="1">{"'РП (2)'!$A$5:$S$150"}</definedName>
    <definedName name="ё">[4]Лист1!$A$3:$BG$219</definedName>
    <definedName name="ё_агро">[4]Лист1!$I$1:$K$65536</definedName>
    <definedName name="ё_БП">[4]Хотмыжск!#REF!</definedName>
    <definedName name="ё_всё">[4]Лист1!$C$1:$T$65536</definedName>
    <definedName name="ё_всё_всё">[4]Лист1!$A$10:$IV$89,[4]Лист1!$A$92:$IV$186</definedName>
    <definedName name="ё_группа">[4]Лист1!$C$1:$Q$65536</definedName>
    <definedName name="ё_Группа_КФВ_Ссуды">[4]Лист1!$A$172:$IV$172,[4]Лист1!$A$174:$IV$174,[4]Лист1!$A$176:$IV$176</definedName>
    <definedName name="ё_зкр">[4]Лист1!$C$1:$E$65536</definedName>
    <definedName name="ё_итого_группа">[4]Лист1!$L$1:$Q$65536</definedName>
    <definedName name="ё_нас">[4]Хотмыжск!#REF!</definedName>
    <definedName name="ё_пкр">[4]Хотмыжск!#REF!</definedName>
    <definedName name="ё_пткр">[4]Хотмыжск!#REF!</definedName>
    <definedName name="ё_рц">[4]Лист1!$R$1:$T$65536</definedName>
    <definedName name="ё_скр">[4]Лист1!$F$1:$H$65536</definedName>
    <definedName name="ё_СубХ_КФВ_Ссуды">[4]Лист1!$A$178:$IV$178,[4]Лист1!$A$182:$IV$182,[4]Лист1!$A$184:$IV$184,[4]Лист1!$A$186:$IV$186</definedName>
    <definedName name="ё_СубХолд">[4]Лист1!$R$1:$T$65536</definedName>
    <definedName name="е4е" hidden="1">{"glc1",#N/A,FALSE,"GLC";"glc2",#N/A,FALSE,"GLC";"glc3",#N/A,FALSE,"GLC";"glc4",#N/A,FALSE,"GLC";"glc5",#N/A,FALSE,"GLC"}</definedName>
    <definedName name="е6ненке">[0]!е6ненке</definedName>
    <definedName name="еакдгн">[0]!еакдгн</definedName>
    <definedName name="еакнп">[0]!еакнп</definedName>
    <definedName name="еарпр">[0]!еарпр</definedName>
    <definedName name="ев">[108]восст!$O$3</definedName>
    <definedName name="Евд_масло_неопл">[4]Лист1!$L$157</definedName>
    <definedName name="евлелнл">[0]!евлелнл</definedName>
    <definedName name="евро">#REF!</definedName>
    <definedName name="Евро_расход">'[116]Плановые курсы валют'!$D$3</definedName>
    <definedName name="евуекн">[0]!евуекн</definedName>
    <definedName name="евшенген">[0]!евшенген</definedName>
    <definedName name="ег6575">[0]!ег6575</definedName>
    <definedName name="еге">[0]!еге</definedName>
    <definedName name="егеге">[0]!егеге</definedName>
    <definedName name="егегекгн">[0]!егегекгн</definedName>
    <definedName name="егегкгкн">[0]!егегкгкн</definedName>
    <definedName name="егекгекн">[0]!егекгекн</definedName>
    <definedName name="егекн">[0]!егекн</definedName>
    <definedName name="еген">[0]!еген</definedName>
    <definedName name="егенг">[0]!егенг</definedName>
    <definedName name="егенген">[0]!егенген</definedName>
    <definedName name="егенгешеш">[0]!егенгешеш</definedName>
    <definedName name="егео">[0]!егео</definedName>
    <definedName name="егеунге">[0]!егеунге</definedName>
    <definedName name="ЕГИ">[22]Баланс95!#REF!</definedName>
    <definedName name="егкгенгк">[0]!егкгенгк</definedName>
    <definedName name="егкгкен">[0]!егкгкен</definedName>
    <definedName name="егкгцг">[0]!егкгцг</definedName>
    <definedName name="егкегекгн">[0]!егкегекгн</definedName>
    <definedName name="егкенгек">[0]!егкенгек</definedName>
    <definedName name="егкеог">[0]!егкеог</definedName>
    <definedName name="егкешкншкнш">[0]!егкешкншкнш</definedName>
    <definedName name="егкшелшн">[0]!егкшелшн</definedName>
    <definedName name="егнпг">[0]!егнпг</definedName>
    <definedName name="егнуег">[0]!егнуег</definedName>
    <definedName name="егон7">[0]!егон7</definedName>
    <definedName name="егуге">[0]!егуге</definedName>
    <definedName name="егуен">[0]!егуен</definedName>
    <definedName name="егуенгек">[0]!егуенгек</definedName>
    <definedName name="егукегк">[0]!егукегк</definedName>
    <definedName name="егукроген">[0]!егукроген</definedName>
    <definedName name="егшкенг">[0]!егшкенг</definedName>
    <definedName name="егшлпнд">[0]!егшлпнд</definedName>
    <definedName name="Ед1.">[4]Лист1!#REF!</definedName>
    <definedName name="едизм">[119]Титул!$E$29:$E$31</definedName>
    <definedName name="ее" hidden="1">{#N/A,#N/A,FALSE,"Virgin Flightdeck"}</definedName>
    <definedName name="ее5н5гнгн">[0]!ее5н5гнгн</definedName>
    <definedName name="еегег">[0]!еегег</definedName>
    <definedName name="ееее">#REF!</definedName>
    <definedName name="еееееее">[0]!еееееее</definedName>
    <definedName name="ееееееееееееееее">[0]!ееееееееееееееее</definedName>
    <definedName name="еееееееееееееееее">[0]!еееееееееееееееее</definedName>
    <definedName name="еееноген">[0]!еееноген</definedName>
    <definedName name="еекгене">[0]!еекгене</definedName>
    <definedName name="еекнкнг">[0]!еекнкнг</definedName>
    <definedName name="еекуек">[0]!еекуек</definedName>
    <definedName name="еенген">[0]!еенген</definedName>
    <definedName name="еенгук">[0]!еенгук</definedName>
    <definedName name="еенкг">[0]!еенкг</definedName>
    <definedName name="ееногкен">[0]!ееногкен</definedName>
    <definedName name="ееоокен">[0]!ееоокен</definedName>
    <definedName name="екв">[0]!екв</definedName>
    <definedName name="еквенген">[0]!еквенген</definedName>
    <definedName name="екгекрге">[0]!екгекрге</definedName>
    <definedName name="екгенгекн">[0]!екгенгекн</definedName>
    <definedName name="екгенгуен">[0]!екгенгуен</definedName>
    <definedName name="екгеншнгш">[0]!екгеншнгш</definedName>
    <definedName name="екгкгн">[0]!екгкгн</definedName>
    <definedName name="екгкеге">[0]!екгкеге</definedName>
    <definedName name="екгкегек">[0]!екгкегек</definedName>
    <definedName name="екгкенг">[0]!екгкенг</definedName>
    <definedName name="екгн">[0]!екгн</definedName>
    <definedName name="екгнке">[0]!екгнке</definedName>
    <definedName name="екгнкегек">[0]!екгнкегек</definedName>
    <definedName name="екгперопо">[0]!екгперопо</definedName>
    <definedName name="екгу5нуе">[0]!екгу5нуе</definedName>
    <definedName name="екгукгеу">[0]!екгукгеу</definedName>
    <definedName name="екгукег">[0]!екгукег</definedName>
    <definedName name="екгц">[0]!екгц</definedName>
    <definedName name="екеен">[0]!екеен</definedName>
    <definedName name="екенгекг">[0]!екенгекг</definedName>
    <definedName name="екенкуг">[0]!екенкуг</definedName>
    <definedName name="екеогекг">[0]!екеогекг</definedName>
    <definedName name="екеого">[0]!екеого</definedName>
    <definedName name="екеоншуе">[0]!екеоншуе</definedName>
    <definedName name="екешкншкнш">[0]!екешкншкнш</definedName>
    <definedName name="еккген">[0]!еккген</definedName>
    <definedName name="еккн">[0]!еккн</definedName>
    <definedName name="еккнк">[0]!еккнк</definedName>
    <definedName name="екнгекг">[0]!екнгекг</definedName>
    <definedName name="екнгекн">[0]!екнгекн</definedName>
    <definedName name="екнгенг">[0]!екнгенг</definedName>
    <definedName name="екнгкенк">[0]!екнгкенк</definedName>
    <definedName name="екнк6нге">[0]!екнк6нге</definedName>
    <definedName name="екнкг">[0]!екнкг</definedName>
    <definedName name="екнкенкогк">[0]!екнкенкогк</definedName>
    <definedName name="екнкнк">[0]!екнкнк</definedName>
    <definedName name="екннун">[0]!екннун</definedName>
    <definedName name="екнугенг">[0]!екнугенг</definedName>
    <definedName name="екнуенгек">[0]!екнуенгек</definedName>
    <definedName name="екнукенук">[0]!екнукенук</definedName>
    <definedName name="екнукненге">[0]!екнукненге</definedName>
    <definedName name="екнуну">[0]!екнуну</definedName>
    <definedName name="екнцек">[0]!екнцек</definedName>
    <definedName name="екнцк">[0]!екнцк</definedName>
    <definedName name="екншкншкн">[0]!екншкншкн</definedName>
    <definedName name="еко">[0]!еко</definedName>
    <definedName name="ековправс">[0]!ековправс</definedName>
    <definedName name="екогеногуе">[0]!екогеногуе</definedName>
    <definedName name="екогуео">[0]!екогуео</definedName>
    <definedName name="екогукш">[0]!екогукш</definedName>
    <definedName name="екоео">[0]!екоео</definedName>
    <definedName name="еколвеконен">[0]!еколвеконен</definedName>
    <definedName name="екоуоенр">[0]!екоуоенр</definedName>
    <definedName name="екр5"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екрныцеку">[0]!екрныцеку</definedName>
    <definedName name="екро">[0]!екро</definedName>
    <definedName name="екрпраеврр">[0]!екрпраеврр</definedName>
    <definedName name="екуген">[0]!екуген</definedName>
    <definedName name="екугенг">[0]!екугенг</definedName>
    <definedName name="екуег">[0]!екуег</definedName>
    <definedName name="екуенгкерог">[0]!екуенгкерог</definedName>
    <definedName name="екуенукг">[0]!екуенукг</definedName>
    <definedName name="екуеу" hidden="1">{#N/A,#N/A,FALSE,"Virgin Flightdeck"}</definedName>
    <definedName name="екукн">[0]!екукн</definedName>
    <definedName name="екуну">[0]!екуну</definedName>
    <definedName name="елалпел">[0]!елалпел</definedName>
    <definedName name="елнлнл">[0]!елнлнл</definedName>
    <definedName name="ен" hidden="1">{#N/A,#N/A,FALSE,"Virgin Flightdeck"}</definedName>
    <definedName name="енвегенг">[0]!енвегенг</definedName>
    <definedName name="енг">[4]Изменения!$V$2</definedName>
    <definedName name="енгакншщег">[0]!енгакншщег</definedName>
    <definedName name="енгеге">[0]!енгеге</definedName>
    <definedName name="енгегег">[0]!енгегег</definedName>
    <definedName name="енгегенг">[0]!енгегенг</definedName>
    <definedName name="енгегенген">[0]!енгегенген</definedName>
    <definedName name="енгегеу">[0]!енгегеу</definedName>
    <definedName name="енгегуг">[0]!енгегуг</definedName>
    <definedName name="енгекнгук">[0]!енгекнгук</definedName>
    <definedName name="енгенге">[0]!енгенге</definedName>
    <definedName name="енгенгегеп">[0]!енгенгегеп</definedName>
    <definedName name="енгенгее">[0]!енгенгее</definedName>
    <definedName name="енгенген">[0]!енгенген</definedName>
    <definedName name="енгенгенг">[0]!енгенгенг</definedName>
    <definedName name="енгенгенге">[0]!енгенгенге</definedName>
    <definedName name="енгенгуге">[0]!енгенгуге</definedName>
    <definedName name="енгеншенш">[0]!енгеншенш</definedName>
    <definedName name="енгешген">[0]!енгешген</definedName>
    <definedName name="енгк6">[0]!енгк6</definedName>
    <definedName name="енгкгшк">[0]!енгкгшк</definedName>
    <definedName name="енгке">[0]!енгке</definedName>
    <definedName name="енгкегк">[0]!енгкегк</definedName>
    <definedName name="енгкен">[0]!енгкен</definedName>
    <definedName name="енгкенге">[0]!енгкенге</definedName>
    <definedName name="енгкенк">[0]!енгкенк</definedName>
    <definedName name="енгкн">[0]!енгкн</definedName>
    <definedName name="енгкнгшкщен">[0]!енгкнгшкщен</definedName>
    <definedName name="енгконгкн">[0]!енгконгкн</definedName>
    <definedName name="енгнг">[0]!енгнг</definedName>
    <definedName name="енгнгкен">[0]!енгнгкен</definedName>
    <definedName name="енгнгшеп">[0]!енгнгшеп</definedName>
    <definedName name="енгншешен">[0]!енгншешен</definedName>
    <definedName name="енгнщенг">[0]!енгнщенг</definedName>
    <definedName name="енгоенуе">[0]!енгоенуе</definedName>
    <definedName name="енгокг">[0]!енгокг</definedName>
    <definedName name="енгокнгк">[0]!енгокнгк</definedName>
    <definedName name="енгоуен">[0]!енгоуен</definedName>
    <definedName name="енгу">[0]!енгу</definedName>
    <definedName name="енгугн">[0]!енгугн</definedName>
    <definedName name="енгугу">[0]!енгугу</definedName>
    <definedName name="енгуе">[0]!енгуе</definedName>
    <definedName name="енгуеген">[0]!енгуеген</definedName>
    <definedName name="енгуен">[0]!енгуен</definedName>
    <definedName name="енгуенгу">[0]!енгуенгу</definedName>
    <definedName name="енгуенгук">[0]!енгуенгук</definedName>
    <definedName name="енгуену">[0]!енгуену</definedName>
    <definedName name="енгукенг">[0]!енгукенг</definedName>
    <definedName name="енгукенк">[0]!енгукенк</definedName>
    <definedName name="енгуоу">[0]!енгуоу</definedName>
    <definedName name="енгууен">[0]!енгууен</definedName>
    <definedName name="енгш">[0]!енгш</definedName>
    <definedName name="енгшегкек">[0]!енгшегкек</definedName>
    <definedName name="енгшнг">[0]!енгшнг</definedName>
    <definedName name="енгшнгшпнгш">[0]!енгшнгшпнгш</definedName>
    <definedName name="енгщгдш">[0]!енгщгдш</definedName>
    <definedName name="енегенген">[0]!енегенген</definedName>
    <definedName name="енеешеше">[0]!енеешеше</definedName>
    <definedName name="енекне">[0]!енекне</definedName>
    <definedName name="енекнк">[0]!енекнк</definedName>
    <definedName name="енекнугну">[0]!енекнугну</definedName>
    <definedName name="енелшена">[0]!енелшена</definedName>
    <definedName name="енен">[0]!енен</definedName>
    <definedName name="ененг" hidden="1">[85]MAIN!#REF!</definedName>
    <definedName name="ененгву">[0]!ененгву</definedName>
    <definedName name="ененгег">[0]!ененгег</definedName>
    <definedName name="ененгенг">[0]!ененгенг</definedName>
    <definedName name="ененгенн">[0]!ененгенн</definedName>
    <definedName name="ененгу">[0]!ененгу</definedName>
    <definedName name="енененк">[0]!енененк</definedName>
    <definedName name="енененше">[0]!енененше</definedName>
    <definedName name="ененнеен" hidden="1">#N/A</definedName>
    <definedName name="ененун">[0]!ененун</definedName>
    <definedName name="ененшен">[0]!ененшен</definedName>
    <definedName name="ененшенше">[0]!ененшенше</definedName>
    <definedName name="енеша">[0]!енеша</definedName>
    <definedName name="енеше">[0]!енеше</definedName>
    <definedName name="енешеге">[0]!енешеге</definedName>
    <definedName name="енешен">[0]!енешен</definedName>
    <definedName name="енешене">[0]!енешене</definedName>
    <definedName name="енешенен">[0]!енешенен</definedName>
    <definedName name="енешеше">[0]!енешеше</definedName>
    <definedName name="енешкшн">[0]!енешкшн</definedName>
    <definedName name="енке">[0]!енке</definedName>
    <definedName name="енкегк">[0]!енкегк</definedName>
    <definedName name="енкегуг">[0]!енкегуг</definedName>
    <definedName name="енкенг">[0]!енкенг</definedName>
    <definedName name="енкенгеу">[0]!енкенгеу</definedName>
    <definedName name="енкенукнук">[0]!енкенукнук</definedName>
    <definedName name="енкеоке">[0]!енкеоке</definedName>
    <definedName name="енккук">[0]!енккук</definedName>
    <definedName name="енкн">[0]!енкн</definedName>
    <definedName name="енкн6к5н6к">[0]!енкн6к5н6к</definedName>
    <definedName name="енкнгк">[0]!енкнгк</definedName>
    <definedName name="енкнгкнг">[0]!енкнгкнг</definedName>
    <definedName name="енкну">[0]!енкну</definedName>
    <definedName name="енкнук">[0]!енкнук</definedName>
    <definedName name="енкнукн">[0]!енкнукн</definedName>
    <definedName name="енкуегеун">[0]!енкуегеун</definedName>
    <definedName name="енленлщгнш">[0]!енленлщгнш</definedName>
    <definedName name="енлщкнлщ">[0]!енлщкнлщ</definedName>
    <definedName name="енннннннннне">[0]!енннннннннне</definedName>
    <definedName name="енннннннннннн">[0]!енннннннннннн</definedName>
    <definedName name="енншнш">[0]!енншнш</definedName>
    <definedName name="ено">[0]!ено</definedName>
    <definedName name="еноаекглон">[0]!еноаекглон</definedName>
    <definedName name="еновел">[0]!еновел</definedName>
    <definedName name="еновен">[0]!еновен</definedName>
    <definedName name="еног">[0]!еног</definedName>
    <definedName name="еногаенан">[0]!еногаенан</definedName>
    <definedName name="еногег">[0]!еногег</definedName>
    <definedName name="еноген">[0]!еноген</definedName>
    <definedName name="еногенвк">[0]!еногенвк</definedName>
    <definedName name="еногенге">[0]!еногенге</definedName>
    <definedName name="еногенген">[0]!еногенген</definedName>
    <definedName name="еногенгок">[0]!еногенгок</definedName>
    <definedName name="еногенло">'[120]Метод остатка'!#REF!</definedName>
    <definedName name="еногено">[0]!еногено</definedName>
    <definedName name="еногеноге">[0]!еногеноге</definedName>
    <definedName name="еногкг">[0]!еногкг</definedName>
    <definedName name="еногкгк">[0]!еногкгк</definedName>
    <definedName name="еногкгкен">[0]!еногкгкен</definedName>
    <definedName name="еногкгл">[0]!еногкгл</definedName>
    <definedName name="еногке">[0]!еногке</definedName>
    <definedName name="еногкегок">[0]!еногкегок</definedName>
    <definedName name="еногкен">[0]!еногкен</definedName>
    <definedName name="еногкеногк">[0]!еногкеногк</definedName>
    <definedName name="еногкн">[0]!еногкн</definedName>
    <definedName name="еногкнг">[0]!еногкнг</definedName>
    <definedName name="еногкнгек">[0]!еногкнгек</definedName>
    <definedName name="еногкнгко">[0]!еногкнгко</definedName>
    <definedName name="еногкношн">[0]!еногкношн</definedName>
    <definedName name="еное">[0]!еное</definedName>
    <definedName name="еноевл">[0]!еноевл</definedName>
    <definedName name="еноен">[0]!еноен</definedName>
    <definedName name="еноено">[0]!еноено</definedName>
    <definedName name="еноеноге">[0]!еноеноге</definedName>
    <definedName name="еноеноуе">[0]!еноеноуе</definedName>
    <definedName name="еноеон">[0]!еноеон</definedName>
    <definedName name="енокенлкн">[0]!енокенлкн</definedName>
    <definedName name="енокенн">[0]!енокенн</definedName>
    <definedName name="енокогк">[0]!енокогк</definedName>
    <definedName name="енопе">[0]!енопе</definedName>
    <definedName name="енопо">[0]!енопо</definedName>
    <definedName name="енорео">[0]!енорео</definedName>
    <definedName name="еноуено">[0]!еноуено</definedName>
    <definedName name="еноукерон">[0]!еноукерон</definedName>
    <definedName name="еноуло">[0]!еноуло</definedName>
    <definedName name="еноцкеоек">[0]!еноцкеоек</definedName>
    <definedName name="енпнг">[0]!енпнг</definedName>
    <definedName name="енрнро" hidden="1">{"'Prices'!$A$4:$J$27"}</definedName>
    <definedName name="енуг">[0]!енуг</definedName>
    <definedName name="енугке">[0]!енугке</definedName>
    <definedName name="енуег">[0]!енуег</definedName>
    <definedName name="енуегенгенг">[0]!енуегенгенг</definedName>
    <definedName name="енуелшуег">[0]!енуелшуег</definedName>
    <definedName name="енуен">[0]!енуен</definedName>
    <definedName name="енуенгег">[0]!енуенгег</definedName>
    <definedName name="енуенук">[0]!енуенук</definedName>
    <definedName name="енуеншуе">[0]!енуеншуе</definedName>
    <definedName name="енуеуенгу">[0]!енуеуенгу</definedName>
    <definedName name="енукгке">[0]!енукгке</definedName>
    <definedName name="енукгуег">[0]!енукгуег</definedName>
    <definedName name="енукеген">[0]!енукеген</definedName>
    <definedName name="енукекуен">[0]!енукекуен</definedName>
    <definedName name="енукенен">[0]!енукенен</definedName>
    <definedName name="енукенуен">[0]!енукенуен</definedName>
    <definedName name="енукеук">[0]!енукеук</definedName>
    <definedName name="енукне">[0]!енукне</definedName>
    <definedName name="енукно">[0]!енукно</definedName>
    <definedName name="енукрег">[0]!енукрег</definedName>
    <definedName name="енун">[0]!енун</definedName>
    <definedName name="енуогенгоекн">[0]!енуогенгоекн</definedName>
    <definedName name="енуукгнеу">[0]!енуукгнеу</definedName>
    <definedName name="енфрыпе" hidden="1">{"glc1",#N/A,FALSE,"GLC";"glc2",#N/A,FALSE,"GLC";"glc3",#N/A,FALSE,"GLC";"glc4",#N/A,FALSE,"GLC";"glc5",#N/A,FALSE,"GLC"}</definedName>
    <definedName name="енцкоек">[0]!енцкоек</definedName>
    <definedName name="еншаеае">[0]!еншаеае</definedName>
    <definedName name="еншан6щнг">[0]!еншан6щнг</definedName>
    <definedName name="еншвеш">[0]!еншвеш</definedName>
    <definedName name="еншега">[0]!еншега</definedName>
    <definedName name="еншегенге">[0]!еншегенге</definedName>
    <definedName name="еншенгег">[0]!еншенгег</definedName>
    <definedName name="еншенгекке">[0]!еншенгекке</definedName>
    <definedName name="еншенгшн">[0]!еншенгшн</definedName>
    <definedName name="еншенен">[0]!еншенен</definedName>
    <definedName name="еншенш">[0]!еншенш</definedName>
    <definedName name="еншеншдншгщ">[0]!еншеншдншгщ</definedName>
    <definedName name="еншенше">[0]!еншенше</definedName>
    <definedName name="еншеншнгш">[0]!еншеншнгш</definedName>
    <definedName name="еншешен">[0]!еншешен</definedName>
    <definedName name="еншканг">[0]!еншканг</definedName>
    <definedName name="еншке">[0]!еншке</definedName>
    <definedName name="еншкнгнш">[0]!еншкнгнш</definedName>
    <definedName name="еншкнгшенгш">[0]!еншкнгшенгш</definedName>
    <definedName name="еншкнеке">[0]!еншкнеке</definedName>
    <definedName name="еншлуен">[0]!еншлуен</definedName>
    <definedName name="еншнг">[0]!еншнг</definedName>
    <definedName name="еншнгнг">[0]!еншнгнг</definedName>
    <definedName name="еншнгш">[0]!еншнгш</definedName>
    <definedName name="еншнгшкн">[0]!еншнгшкн</definedName>
    <definedName name="еншнгшн">[0]!еншнгшн</definedName>
    <definedName name="еншнгшнгш">[0]!еншнгшнгш</definedName>
    <definedName name="еншншенг">[0]!еншншенг</definedName>
    <definedName name="еншншнш">[0]!еншншнш</definedName>
    <definedName name="еншу5щну">[0]!еншу5щну</definedName>
    <definedName name="ео">[0]!ео</definedName>
    <definedName name="еов">[0]!еов</definedName>
    <definedName name="еово">[0]!еово</definedName>
    <definedName name="еовыеоеноен">[0]!еовыеоеноен</definedName>
    <definedName name="еоггоео">[0]!еоггоео</definedName>
    <definedName name="еогегше">[0]!еогегше</definedName>
    <definedName name="еогеног">[0]!еогеног</definedName>
    <definedName name="еогке">[0]!еогке</definedName>
    <definedName name="еогкенк">[0]!еогкенк</definedName>
    <definedName name="еогнеорон">[0]!еогнеорон</definedName>
    <definedName name="еогуен">[0]!еогуен</definedName>
    <definedName name="еое">[0]!еое</definedName>
    <definedName name="еоенек">[0]!еоенек</definedName>
    <definedName name="еоеног">[0]!еоеног</definedName>
    <definedName name="еоео">[0]!еоео</definedName>
    <definedName name="еоеогоо">[0]!еоеогоо</definedName>
    <definedName name="еокеог">[0]!еокеог</definedName>
    <definedName name="еокеоревн">[0]!еокеоревн</definedName>
    <definedName name="еолен">[0]!еолен</definedName>
    <definedName name="еолн">[0]!еолн</definedName>
    <definedName name="еоне">[0]!еоне</definedName>
    <definedName name="еоное">[0]!еоное</definedName>
    <definedName name="еопрлр">[0]!еопрлр</definedName>
    <definedName name="еоуело">[0]!еоуело</definedName>
    <definedName name="еоуенуе">[0]!еоуенуе</definedName>
    <definedName name="еоуенуен">[0]!еоуенуен</definedName>
    <definedName name="еоуеоле">[0]!еоуеоле</definedName>
    <definedName name="еоулно">[0]!еоулно</definedName>
    <definedName name="еошне">[0]!еошне</definedName>
    <definedName name="еоывкаер">[0]!еоывкаер</definedName>
    <definedName name="епаво" hidden="1">{"glc1",#N/A,FALSE,"GLC";"glc2",#N/A,FALSE,"GLC";"glc3",#N/A,FALSE,"GLC";"glc4",#N/A,FALSE,"GLC";"glc5",#N/A,FALSE,"GLC"}</definedName>
    <definedName name="епакв" hidden="1">{"ÜBER mit FW","THU",FALSE,"HORE KORR!";"ÜBERSICHT",#N/A,FALSE,"BUDGET 1997_98";"ÜBER mit FW",#N/A,FALSE,"IST KUM KORR!!";"ÜBERSICHT",#N/A,FALSE,"PLAN KUM"}</definedName>
    <definedName name="епаорнл">[0]!епаорнл</definedName>
    <definedName name="епкрв">[0]!епкрв</definedName>
    <definedName name="епнлвен">[0]!епнлвен</definedName>
    <definedName name="епншншн">[0]!епншншн</definedName>
    <definedName name="ервово">[0]!ервово</definedName>
    <definedName name="ервоепопо">[0]!ервоепопо</definedName>
    <definedName name="еркенк">[0]!еркенк</definedName>
    <definedName name="еркеокен">[0]!еркеокен</definedName>
    <definedName name="еркер" hidden="1">{"'Prices'!$A$4:$J$27"}</definedName>
    <definedName name="ернвкевкве">[0]!ернвкевкве</definedName>
    <definedName name="ерр">[0]!ерр</definedName>
    <definedName name="ерцыукр">[0]!ерцыукр</definedName>
    <definedName name="ерывк">[0]!ерывк</definedName>
    <definedName name="еугегуе">[0]!еугегуе</definedName>
    <definedName name="еугекгу">[0]!еугекгу</definedName>
    <definedName name="еугену">[0]!еугену</definedName>
    <definedName name="еугеуен">[0]!еугеуен</definedName>
    <definedName name="еугу">[0]!еугу</definedName>
    <definedName name="еуеген">[0]!еуеген</definedName>
    <definedName name="еуекег">[0]!еуекег</definedName>
    <definedName name="еуенгекн">[0]!еуенгекн</definedName>
    <definedName name="еуенгкенг">[0]!еуенгкенг</definedName>
    <definedName name="ЕУК" hidden="1">{#N/A,#N/A,TRUE,"Буржуям"}</definedName>
    <definedName name="еукг">[0]!еукг</definedName>
    <definedName name="еукгенгуег">[0]!еукгенгуег</definedName>
    <definedName name="еукгуг">[0]!еукгуг</definedName>
    <definedName name="еукегкгк">[0]!еукегкгк</definedName>
    <definedName name="еукегуе">[0]!еукегуе</definedName>
    <definedName name="еукенекн">[0]!еукенекн</definedName>
    <definedName name="еукенуг">[0]!еукенуг</definedName>
    <definedName name="еукенуе">[0]!еукенуе</definedName>
    <definedName name="еукео">[0]!еукео</definedName>
    <definedName name="еукеукк">[0]!еукеукк</definedName>
    <definedName name="еукеуог">[0]!еукеуог</definedName>
    <definedName name="еукнгуег">[0]!еукнгуег</definedName>
    <definedName name="еукнену">[0]!еукнену</definedName>
    <definedName name="еукнкеу">[0]!еукнкеу</definedName>
    <definedName name="еукнн">[0]!еукнн</definedName>
    <definedName name="еукуекн">[0]!еукуекн</definedName>
    <definedName name="еукыекуг">[0]!еукыекуг</definedName>
    <definedName name="еуое">[0]!еуое</definedName>
    <definedName name="ефефееффефе" hidden="1">{"glc1",#N/A,FALSE,"GLC";"glc2",#N/A,FALSE,"GLC";"glc3",#N/A,FALSE,"GLC";"glc4",#N/A,FALSE,"GLC";"glc5",#N/A,FALSE,"GLC"}</definedName>
    <definedName name="ешгкщнгш">[0]!ешгкщнгш</definedName>
    <definedName name="ешеншенгшн">[0]!ешеншенгшн</definedName>
    <definedName name="ешкнгшк">[0]!ешкнгшк</definedName>
    <definedName name="ешнаеш">[0]!ешнаеш</definedName>
    <definedName name="ешншщнг">[0]!ешншщнг</definedName>
    <definedName name="еыекнц">[0]!еыекнц</definedName>
    <definedName name="еыеоыкое">[0]!еыеоыкое</definedName>
    <definedName name="еынокер">[0]!еынокер</definedName>
    <definedName name="ж" hidden="1">{#N/A,#N/A,FALSE,"Virgin Flightdeck"}</definedName>
    <definedName name="Ж.БЕТОН">'[57]см. ЦЕНЫ '!$B$34</definedName>
    <definedName name="ж\" hidden="1">{"'Prices'!$A$4:$J$27"}</definedName>
    <definedName name="жак" hidden="1">{"assets",#N/A,FALSE,"historicBS";"liab",#N/A,FALSE,"historicBS";"is",#N/A,FALSE,"historicIS";"ratios",#N/A,FALSE,"ratios"}</definedName>
    <definedName name="ЖД">[4]Лист1!$E$57</definedName>
    <definedName name="ждл" hidden="1">{"'Prices'!$A$4:$J$27"}</definedName>
    <definedName name="ждлор" hidden="1">{"Output-Min",#N/A,FALSE,"Output"}</definedName>
    <definedName name="ждлфпр" hidden="1">{"glc1",#N/A,FALSE,"GLC";"glc2",#N/A,FALSE,"GLC";"glc3",#N/A,FALSE,"GLC";"glc4",#N/A,FALSE,"GLC";"glc5",#N/A,FALSE,"GLC"}</definedName>
    <definedName name="ждо">#REF!</definedName>
    <definedName name="ждшн2" hidden="1">{"glc1",#N/A,FALSE,"GLC";"glc2",#N/A,FALSE,"GLC";"glc3",#N/A,FALSE,"GLC";"glc4",#N/A,FALSE,"GLC";"glc5",#N/A,FALSE,"GLC"}</definedName>
    <definedName name="железобетон">#REF!</definedName>
    <definedName name="жжж" hidden="1">{"glc1",#N/A,FALSE,"GLC";"glc2",#N/A,FALSE,"GLC";"glc3",#N/A,FALSE,"GLC";"glc4",#N/A,FALSE,"GLC";"glc5",#N/A,FALSE,"GLC"}</definedName>
    <definedName name="жз">[4]Изменения!$J$22</definedName>
    <definedName name="Жилая_площадь">#REF!</definedName>
    <definedName name="жилпом">[121]Concept!#REF!</definedName>
    <definedName name="жом">[4]Лист1!$G$89</definedName>
    <definedName name="жом_сс">[4]Лист1!$F$34</definedName>
    <definedName name="жппывнгд" hidden="1">{"glc1",#N/A,FALSE,"GLC";"glc2",#N/A,FALSE,"GLC";"glc3",#N/A,FALSE,"GLC";"glc4",#N/A,FALSE,"GLC";"glc5",#N/A,FALSE,"GLC"}</definedName>
    <definedName name="жрд">#REF!</definedName>
    <definedName name="з">#REF!</definedName>
    <definedName name="з_0">[4]Лист1!$AO$14</definedName>
    <definedName name="з_10">[4]Лист1!$AO$40</definedName>
    <definedName name="з_11">[4]Лист1!$AO$42</definedName>
    <definedName name="з_12">[4]Лист1!$AO$43</definedName>
    <definedName name="з_13">[4]Лист1!$AO$44</definedName>
    <definedName name="з_14">[4]Лист1!$AO$45</definedName>
    <definedName name="з_15">[4]Лист1!$AO$46</definedName>
    <definedName name="з_16">[4]Лист1!$AO$47</definedName>
    <definedName name="з_17">[4]Лист1!$AO$48</definedName>
    <definedName name="з_18">[4]Лист1!$AO$49</definedName>
    <definedName name="З_19">[4]Лист1!$AO$50</definedName>
    <definedName name="з_2">[4]Лист1!$AO$39</definedName>
    <definedName name="з_20">[4]Лист1!$AO$51</definedName>
    <definedName name="з_21">[4]Лист1!$AO$52</definedName>
    <definedName name="з_22">[4]Лист1!$AO$53</definedName>
    <definedName name="з_24">[4]Лист1!$AO$56</definedName>
    <definedName name="з_25">[4]Лист1!$AO$57</definedName>
    <definedName name="з_26">[4]Лист1!$AO$58</definedName>
    <definedName name="з_27">[4]Лист1!$AO$59</definedName>
    <definedName name="з_28">[4]Лист1!$AO$60</definedName>
    <definedName name="з_3">[4]Лист1!$AO$29</definedName>
    <definedName name="з_30">[4]Лист1!$AO$61</definedName>
    <definedName name="з_32">[4]Лист1!$AO$62</definedName>
    <definedName name="з_3кл">[4]Лист1!$N$21</definedName>
    <definedName name="з_4">[4]Лист1!$AO$30</definedName>
    <definedName name="з_5">[4]Лист1!$AO$31</definedName>
    <definedName name="з_7">[4]Лист1!$AO$32</definedName>
    <definedName name="з_8">[4]Лист1!$AO$33</definedName>
    <definedName name="з_9">[4]Лист1!$AO$34</definedName>
    <definedName name="З_Выработка">#REF!</definedName>
    <definedName name="з_зер">[4]Лист1!$AO$54</definedName>
    <definedName name="з_зер1">[4]Лист1!$AP$54</definedName>
    <definedName name="з_к">[4]Лист1!$AP$37</definedName>
    <definedName name="з_к1">[4]Лист1!$AO$37</definedName>
    <definedName name="з_мр">[4]Лист1!$N$23</definedName>
    <definedName name="З_НГДО">#REF!</definedName>
    <definedName name="З_НГДО_upper">#REF!</definedName>
    <definedName name="З_НПЗ">#REF!</definedName>
    <definedName name="З_НПЗ_upper">#REF!</definedName>
    <definedName name="З_НПО">#REF!</definedName>
    <definedName name="З_НПО_upper">#REF!</definedName>
    <definedName name="З_ОтчетПоВсемПлатежамФакт">#REF!</definedName>
    <definedName name="з_пф">[4]Лист1!$N$19</definedName>
    <definedName name="З_Рента">#REF!</definedName>
    <definedName name="З_СС">#REF!</definedName>
    <definedName name="з_яч">[4]Лист1!$N$20</definedName>
    <definedName name="з1">[4]Лист1!$AO$15</definedName>
    <definedName name="з2">[4]Лист1!$AO$15</definedName>
    <definedName name="ЗCС.нефть">#REF!</definedName>
    <definedName name="забор">#REF!</definedName>
    <definedName name="Зав" hidden="1">{#N/A,#N/A,TRUE,"Буржуям"}</definedName>
    <definedName name="Завод_Металлоконструкций">'[122]Оплата по графикам'!#REF!</definedName>
    <definedName name="Заволовки_для_печати">#REF!</definedName>
    <definedName name="Заголовок_для_печати">#REF!</definedName>
    <definedName name="ЗАДАНИЕ" hidden="1">{#N/A,#N/A,TRUE,"Буржуям"}</definedName>
    <definedName name="ЗАДАНИЕ." hidden="1">{#VALUE!,#N/A,TRUE,0}</definedName>
    <definedName name="задел" hidden="1">{#N/A,#N/A,TRUE,"Буржуям"}</definedName>
    <definedName name="заделкистены">#REF!</definedName>
    <definedName name="заз" hidden="1">{"Inflation-BaseYear",#N/A,FALSE,"Inputs"}</definedName>
    <definedName name="Займ">#REF!</definedName>
    <definedName name="зак_д">#REF!</definedName>
    <definedName name="заказ" hidden="1">{#N/A,#N/A,TRUE,"Буржуям"}</definedName>
    <definedName name="Заказчик">#REF!</definedName>
    <definedName name="Закупка">[4]Лист1!$AM$90</definedName>
    <definedName name="зап">#REF!</definedName>
    <definedName name="Зап_всего">#REF!</definedName>
    <definedName name="зарп" hidden="1">{#N/A,#N/A,TRUE,"Буржуям"}</definedName>
    <definedName name="застройка">#REF!</definedName>
    <definedName name="Застройщик">#REF!</definedName>
    <definedName name="затратн">#REF!</definedName>
    <definedName name="Затратный">#REF!</definedName>
    <definedName name="затраты">#REF!</definedName>
    <definedName name="затраты_труда">#REF!</definedName>
    <definedName name="Затрнов">'[111]общие сведения'!$B$7</definedName>
    <definedName name="защита">#REF!</definedName>
    <definedName name="здание_дисконт">#REF!</definedName>
    <definedName name="здлофы" hidden="1">{"glc1",#N/A,FALSE,"GLC";"glc2",#N/A,FALSE,"GLC";"glc3",#N/A,FALSE,"GLC";"glc4",#N/A,FALSE,"GLC";"glc5",#N/A,FALSE,"GLC"}</definedName>
    <definedName name="ЗДС.нефть">#REF!</definedName>
    <definedName name="ЗДС0.нефть">#REF!</definedName>
    <definedName name="ЗДС1.нефть">#REF!</definedName>
    <definedName name="зеленый" hidden="1">{#N/A,#N/A,TRUE,"Буржуям"}</definedName>
    <definedName name="зелень">#REF!</definedName>
    <definedName name="Зем_итог_ВТТ">'[4]Прочий товар'!$F$4</definedName>
    <definedName name="Земля_01">'[4]Хран сах '!#REF!</definedName>
    <definedName name="земля_03">'[4]Хран сах '!$F$84</definedName>
    <definedName name="земля_2002">'[4]Хран сах '!$F$60</definedName>
    <definedName name="земля1">'[123]Метод остатка'!#REF!</definedName>
    <definedName name="Земля2" hidden="1">{"glc1",#N/A,FALSE,"GLC";"glc2",#N/A,FALSE,"GLC";"glc3",#N/A,FALSE,"GLC";"glc4",#N/A,FALSE,"GLC";"glc5",#N/A,FALSE,"GLC"}</definedName>
    <definedName name="ЗЕМЛЯНЫЕ">#REF!</definedName>
    <definedName name="ЗемУ">[124]НФИк!$A$17</definedName>
    <definedName name="Зер">'[4]за месяц'!#REF!</definedName>
    <definedName name="зерно">[4]Лист1!#REF!</definedName>
    <definedName name="зерно_изм_сс">[4]Лист1!$AW$3:$AW$39</definedName>
    <definedName name="Зерносм_Курск_своб">[4]Лист1!$I$184</definedName>
    <definedName name="Зж" hidden="1">{"assets",#N/A,FALSE,"historicBS";"liab",#N/A,FALSE,"historicBS";"is",#N/A,FALSE,"historicIS";"ratios",#N/A,FALSE,"ratios"}</definedName>
    <definedName name="зждлшаовг" hidden="1">#REF!</definedName>
    <definedName name="ЗЗ_НГДО">#REF!</definedName>
    <definedName name="ЗЗ_НГДО_upper">#REF!</definedName>
    <definedName name="ЗЗ_НПЗ">#REF!</definedName>
    <definedName name="ЗЗ_НПЗ_upper">#REF!</definedName>
    <definedName name="ЗЗ_НПО">#REF!</definedName>
    <definedName name="ЗЗ_НПО_upper">#REF!</definedName>
    <definedName name="ззз" hidden="1">{#N/A,#N/A,TRUE,"Буржуям"}</definedName>
    <definedName name="ззх" hidden="1">{#N/A,#N/A,FALSE,"Virgin Flightdeck"}</definedName>
    <definedName name="зоны">#REF!</definedName>
    <definedName name="зпегшщпгшщ">[0]!зпегшщпгшщ</definedName>
    <definedName name="Зпл1">[4]Лист1!#REF!</definedName>
    <definedName name="ЗР">[4]Лист1!$F$29</definedName>
    <definedName name="ЗСДСП">[4]Лист1!$F$143</definedName>
    <definedName name="ЗСДСФ">[4]Лист1!$G$143</definedName>
    <definedName name="ЗСП">[4]Лист1!$D$143</definedName>
    <definedName name="ЗСПТН">[4]Лист1!$H$143</definedName>
    <definedName name="ЗСФ">[4]Лист1!$E$143</definedName>
    <definedName name="ЗСФТН">[4]Лист1!$I$143</definedName>
    <definedName name="ЗТ">[4]Лист1!$F$31</definedName>
    <definedName name="ЗУ">[91]НФИк!$A$17</definedName>
    <definedName name="ЗУ_Фаэтон">[125]НФИк!$A$17</definedName>
    <definedName name="зх">'[90]Метод остатка'!#REF!</definedName>
    <definedName name="зхщ">'[90]Метод остатка'!#REF!</definedName>
    <definedName name="зщдловны" hidden="1">#REF!</definedName>
    <definedName name="зщфтрыг" hidden="1">{"glc1",#N/A,FALSE,"GLC";"glc2",#N/A,FALSE,"GLC";"glc3",#N/A,FALSE,"GLC";"glc4",#N/A,FALSE,"GLC";"glc5",#N/A,FALSE,"GLC"}</definedName>
    <definedName name="и">#REF!</definedName>
    <definedName name="й" hidden="1">{#N/A,#N/A,FALSE,"FA_1";#N/A,#N/A,FALSE,"Dep'n SE";#N/A,#N/A,FALSE,"Dep'n FC"}</definedName>
    <definedName name="И_пот_тов">'[126]Машины и оборудование'!$E$56</definedName>
    <definedName name="И_Ср_Пр">'[126]Машины и оборудование'!$D$56</definedName>
    <definedName name="и45">#REF!</definedName>
    <definedName name="иЗз">[4]Лист1!$T$39</definedName>
    <definedName name="иЗм">[4]Лист1!$T$10</definedName>
    <definedName name="изм_всего_Ц">#REF!</definedName>
    <definedName name="изм_Ц">#REF!</definedName>
    <definedName name="изоленты">#REF!</definedName>
    <definedName name="иЗс">[4]Лист1!$T$14</definedName>
    <definedName name="йй" hidden="1">{#N/A,#N/A,TRUE,"Буржуям"}</definedName>
    <definedName name="ййй">OFFSET([127]справочники!$A$83,0,0, COUNTA([127]справочники!$A$83:$A$98),1)</definedName>
    <definedName name="йййййййй" hidden="1">{#N/A,#N/A,TRUE,"Буржуям"}</definedName>
    <definedName name="ййууу" hidden="1">[85]MAIN!#REF!</definedName>
    <definedName name="ййцуйц">OFFSET([127]справочники!$A$83,0,0, COUNTA([127]справочники!$A$83:$A$98),1)</definedName>
    <definedName name="ИКон">#REF!</definedName>
    <definedName name="ильюш.руб.">'[92]Гр+'!#REF!</definedName>
    <definedName name="ильюш.у.е.">'[92]Гр+'!#REF!</definedName>
    <definedName name="им" hidden="1">{"Приибыль энерг",#N/A,FALSE,"Энерг"}</definedName>
    <definedName name="има" hidden="1">{#VALUE!,#N/A,TRUE,0}</definedName>
    <definedName name="имена" hidden="1">{#N/A,#N/A,TRUE,"Буржуям"}</definedName>
    <definedName name="имущ">[118]списки!$E$2</definedName>
    <definedName name="Имя">[128]НФИк!$A$17</definedName>
    <definedName name="ИНач">#REF!</definedName>
    <definedName name="ИНВЕСИ">[52]П!#REF!</definedName>
    <definedName name="иНВЕСТ">[52]П!#REF!</definedName>
    <definedName name="ИнвестСвод">[129]ИнвестицииСвод!#REF!</definedName>
    <definedName name="инд">'[128]график01.09.02'!$D$3</definedName>
    <definedName name="Инд_цп_2000">#REF!</definedName>
    <definedName name="индекс">[83]Титул!$R$16</definedName>
    <definedName name="Индекс_композит">#REF!</definedName>
    <definedName name="Индекс_Пересчета">'[126]Здан-затр'!$C$83</definedName>
    <definedName name="Индекс_перехода">#REF!</definedName>
    <definedName name="Индекс_стоимости">[130]Служебный!$J$18</definedName>
    <definedName name="Индекс_цп">#REF!</definedName>
    <definedName name="Индексация">'[131]ЗП (Индексация)'!$A$3:$AM$356</definedName>
    <definedName name="ИНЕРТНЫЕ_СЫПУЧКА">'[57]см. ЦЕНЫ '!$B$160</definedName>
    <definedName name="Инт">[4]Лист1!#REF!</definedName>
    <definedName name="Инфл">#REF!</definedName>
    <definedName name="Инфраструктура_Infrastructure">[49]Inputs_Assumptions!$G$26</definedName>
    <definedName name="иОз">[4]Лист1!$U$39</definedName>
    <definedName name="иОм">[4]Лист1!$U$10</definedName>
    <definedName name="иОс">[4]Лист1!$U$14</definedName>
    <definedName name="Ира">[125]НФИк!$A$17</definedName>
    <definedName name="иргшщхэ">[0]!иргшщхэ</definedName>
    <definedName name="ирпваыгшл" hidden="1">{"glc1",#N/A,FALSE,"GLC";"glc2",#N/A,FALSE,"GLC";"glc3",#N/A,FALSE,"GLC";"glc4",#N/A,FALSE,"GLC";"glc5",#N/A,FALSE,"GLC"}</definedName>
    <definedName name="Испр.выработка">#REF!</definedName>
    <definedName name="исх">[132]Исходник!$A$2:$J$99</definedName>
    <definedName name="Исходные_данные">#REF!</definedName>
    <definedName name="ит">[4]Изменения!$D$30</definedName>
    <definedName name="ИтЗ">#REF!</definedName>
    <definedName name="иТо">[4]Лист1!$Z$54</definedName>
    <definedName name="итог"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итог03гр">#REF!</definedName>
    <definedName name="итог03руб.">#REF!</definedName>
    <definedName name="итог03у.е.">#REF!</definedName>
    <definedName name="итог04гр">#REF!</definedName>
    <definedName name="итог04руб">#REF!</definedName>
    <definedName name="итог04у.е.">#REF!</definedName>
    <definedName name="Итог1">#REF!</definedName>
    <definedName name="Итог2">#REF!</definedName>
    <definedName name="Итог3">[133]АБ!#REF!</definedName>
    <definedName name="ИТОГО_гречиха">[4]Лист1!$K$144</definedName>
    <definedName name="ИТОГО_гречиха_неопл">[4]Лист1!$L$144</definedName>
    <definedName name="Итого_гречиха_своб">[4]Лист1!$I$144</definedName>
    <definedName name="ИТОГО_закупка">[4]Лист1!$K$237</definedName>
    <definedName name="Итого_масло">[4]Лист1!$K$162</definedName>
    <definedName name="ИТОГО_масло_неопл">[4]Лист1!$L$162</definedName>
    <definedName name="Итого_масло_своб">[4]Лист1!$I$162</definedName>
    <definedName name="Итого_подс">[4]Лист1!$K$148</definedName>
    <definedName name="Итого_подс_неопл">[4]Лист1!$L$148</definedName>
    <definedName name="Итого_подс_своб">[4]Лист1!$I$148</definedName>
    <definedName name="Итого_просо">[4]Лист1!$K$155</definedName>
    <definedName name="ИТОГО_просо_неопл">[4]Лист1!$L$155</definedName>
    <definedName name="Итого_просо_своб">[4]Лист1!$I$155</definedName>
    <definedName name="Итого_пш_3">[4]Лист1!$K$40</definedName>
    <definedName name="ИТОГО_пш_3_неопл">[4]Лист1!$L$40</definedName>
    <definedName name="Итого_пш_3_своб">[4]Лист1!$I$40</definedName>
    <definedName name="Итого_пш_4">[4]Лист1!$K$52</definedName>
    <definedName name="ИТОГО_пш_4_неопл">[4]Лист1!$L$52</definedName>
    <definedName name="Итого_пш_4_своб">[4]Лист1!$I$52</definedName>
    <definedName name="Итого_пш_5">[4]Лист1!$K$97</definedName>
    <definedName name="Итого_пш_5_своб">[4]Лист1!$I$97</definedName>
    <definedName name="ИТОГО_пш_ф_неопл">[4]Лист1!$L$97</definedName>
    <definedName name="Итого_ячм_своб">[4]Лист1!$I$141</definedName>
    <definedName name="ИТОГО_ячмень">[4]Лист1!$K$141</definedName>
    <definedName name="итьиьтиь" hidden="1">{"glc1",#N/A,FALSE,"GLC";"glc2",#N/A,FALSE,"GLC";"glc3",#N/A,FALSE,"GLC";"glc4",#N/A,FALSE,"GLC";"glc5",#N/A,FALSE,"GLC"}</definedName>
    <definedName name="йуц" hidden="1">#REF!</definedName>
    <definedName name="йф" hidden="1">{"IASBS",#N/A,FALSE,"IAS";"IASPL",#N/A,FALSE,"IAS";#N/A,#N/A,FALSE,"CF DIR";"IASNotes",#N/A,FALSE,"IAS";#N/A,#N/A,FALSE,"FA_1";#N/A,#N/A,FALSE,"Dep'n FC";#N/A,#N/A,FALSE,"Dep'n SE";#N/A,#N/A,FALSE,"Inv_1";#N/A,#N/A,FALSE,"NMG";#N/A,#N/A,FALSE,"Recon";#N/A,#N/A,FALSE,"EPS"}</definedName>
    <definedName name="ИХ">[134]Контрагенты!$C$6:$C$22</definedName>
    <definedName name="йцу">[0]!йцу</definedName>
    <definedName name="йцув" hidden="1">#REF!</definedName>
    <definedName name="йцук" hidden="1">#REF!</definedName>
    <definedName name="ЙЦУКЙЦУК" hidden="1">{#VALUE!,#N/A,TRUE,0}</definedName>
    <definedName name="йцуу" hidden="1">#REF!</definedName>
    <definedName name="йцууыв">#REF!</definedName>
    <definedName name="июл03гр">#REF!</definedName>
    <definedName name="июл03у.е.">#REF!</definedName>
    <definedName name="июл04гр">#REF!</definedName>
    <definedName name="июл04руб">#REF!</definedName>
    <definedName name="июл04у.е.">#REF!</definedName>
    <definedName name="июль" hidden="1">{#N/A,#N/A,TRUE,"Буржуям"}</definedName>
    <definedName name="июль_Люда">[135]Трансформаторн!$F$8</definedName>
    <definedName name="июль03руб.">#REF!</definedName>
    <definedName name="июль5" hidden="1">{#N/A,#N/A,TRUE,"Буржуям"}</definedName>
    <definedName name="июн03гр">#REF!</definedName>
    <definedName name="июн03руб.">#REF!</definedName>
    <definedName name="июн03у.е.">#REF!</definedName>
    <definedName name="июн04гр">#REF!</definedName>
    <definedName name="июн04руб">#REF!</definedName>
    <definedName name="июн04у.е.">#REF!</definedName>
    <definedName name="июнь" hidden="1">{#N/A,#N/A,TRUE,"Буржуям"}</definedName>
    <definedName name="июнь1" hidden="1">{#N/A,#N/A,TRUE,"Буржуям"}</definedName>
    <definedName name="июнь101" hidden="1">{#N/A,#N/A,TRUE,"Буржуям"}</definedName>
    <definedName name="июнь6" hidden="1">{#N/A,#N/A,TRUE,"Буржуям"}</definedName>
    <definedName name="к" hidden="1">{#N/A,#N/A,FALSE,"Aging Summary";#N/A,#N/A,FALSE,"Ratio Analysis";#N/A,#N/A,FALSE,"Test 120 Day Accts";#N/A,#N/A,FALSE,"Tickmarks"}</definedName>
    <definedName name="к.25.у.е.">'[92]Гр+'!#REF!</definedName>
    <definedName name="к_выб">#REF!</definedName>
    <definedName name="К_К">#REF!</definedName>
    <definedName name="К_К_upper">#REF!</definedName>
    <definedName name="К_НГДО">#REF!</definedName>
    <definedName name="К_НГДО_upper">#REF!</definedName>
    <definedName name="К_НПЗ">#REF!</definedName>
    <definedName name="К_НПЗ_upper">#REF!</definedName>
    <definedName name="К_НПО">#REF!</definedName>
    <definedName name="К_НПО_upper">#REF!</definedName>
    <definedName name="К_поправка">#REF!</definedName>
    <definedName name="к_пост">#REF!</definedName>
    <definedName name="к_Р28">#REF!</definedName>
    <definedName name="к1">[52]П!$C$136</definedName>
    <definedName name="К1_К">#REF!</definedName>
    <definedName name="К1_К_upper">#REF!</definedName>
    <definedName name="к25.руб.">'[92]Гр+'!#REF!</definedName>
    <definedName name="к25с.руб.">'[92]Гр+'!#REF!</definedName>
    <definedName name="к25с.у.е.">'[92]Гр+'!#REF!</definedName>
    <definedName name="к26.руб.">'[92]Гр+'!#REF!</definedName>
    <definedName name="к26.у.е.">'[92]Гр+'!#REF!</definedName>
    <definedName name="к26с.руб.">'[92]Гр+'!#REF!</definedName>
    <definedName name="к26с.у.е.">'[92]Гр+'!#REF!</definedName>
    <definedName name="к4">[52]П!$C$139</definedName>
    <definedName name="к4.руб.">'[86]Сводная ЛССМУ'!#REF!</definedName>
    <definedName name="к4.у.е.">'[86]Сводная ЛССМУ'!#REF!</definedName>
    <definedName name="к5.руб.">'[92]Гр+'!#REF!</definedName>
    <definedName name="к5.у.е.">'[92]Гр+'!#REF!</definedName>
    <definedName name="к6ш7шк">[0]!к6ш7шк</definedName>
    <definedName name="к7ш67">[0]!к7ш67</definedName>
    <definedName name="кабели">#REF!</definedName>
    <definedName name="каврне" hidden="1">{"'9'!$A$1:$S$99"}</definedName>
    <definedName name="Казан_ПЭ">'[4]#ССЫЛКА'!$B$64</definedName>
    <definedName name="Казан_ПЭ_Ц">'[4]#ССЫЛКА'!$C$64</definedName>
    <definedName name="Казань_кредОАО">[4]Лист1!$F$137</definedName>
    <definedName name="казеин">[4]Лист1!$R$89</definedName>
    <definedName name="кам" hidden="1">#REF!</definedName>
    <definedName name="камни">[98]благоустр.!#REF!</definedName>
    <definedName name="канализация">#REF!</definedName>
    <definedName name="кап" hidden="1">{"glc1",#N/A,FALSE,"GLC";"glc2",#N/A,FALSE,"GLC";"glc3",#N/A,FALSE,"GLC";"glc4",#N/A,FALSE,"GLC";"glc5",#N/A,FALSE,"GLC"}</definedName>
    <definedName name="кап.">[136]Кредит!$D$6</definedName>
    <definedName name="капвл">#REF!</definedName>
    <definedName name="капитальность">#REF!</definedName>
    <definedName name="каск5.физ.долг">#REF!</definedName>
    <definedName name="каск5.юр.долг">#REF!</definedName>
    <definedName name="кау" hidden="1">{"assets",#N/A,FALSE,"historicBS";"liab",#N/A,FALSE,"historicBS";"is",#N/A,FALSE,"historicIS";"ratios",#N/A,FALSE,"ratios"}</definedName>
    <definedName name="кафе">#REF!</definedName>
    <definedName name="кафе1">#REF!</definedName>
    <definedName name="кв.м.">#REF!</definedName>
    <definedName name="квота_2002">[4]MACRO!$F$37</definedName>
    <definedName name="квр_5_1">#REF!</definedName>
    <definedName name="квр_5_2">#REF!</definedName>
    <definedName name="квр_5_3">#REF!</definedName>
    <definedName name="квр_6_1">#REF!</definedName>
    <definedName name="кг6г">[0]!кг6г</definedName>
    <definedName name="кггу">[0]!кггу</definedName>
    <definedName name="кгегенге">[0]!кгегенге</definedName>
    <definedName name="кгегу">[0]!кгегу</definedName>
    <definedName name="кгекгег">[0]!кгекгег</definedName>
    <definedName name="кгекнген">[0]!кгекнген</definedName>
    <definedName name="кгенгекг">[0]!кгенгекг</definedName>
    <definedName name="кгенгк">[0]!кгенгк</definedName>
    <definedName name="кгенгнгн">[0]!кгенгнгн</definedName>
    <definedName name="кгенего">[0]!кгенего</definedName>
    <definedName name="кгенкенке">[0]!кгенкенке</definedName>
    <definedName name="кгеногн">[0]!кгеногн</definedName>
    <definedName name="кгкгене">[0]!кгкгене</definedName>
    <definedName name="кгкекнк">[0]!кгкекнк</definedName>
    <definedName name="кгкенгкенке">[0]!кгкенгкенке</definedName>
    <definedName name="кгкене">[0]!кгкене</definedName>
    <definedName name="кгкоуол">[0]!кгкоуол</definedName>
    <definedName name="кгнкнк">[0]!кгнкнк</definedName>
    <definedName name="кгуг">[0]!кгуг</definedName>
    <definedName name="кгуе">[0]!кгуе</definedName>
    <definedName name="кгуеген">[0]!кгуеген</definedName>
    <definedName name="кгуегуе">[0]!кгуегуе</definedName>
    <definedName name="кгуенг">[0]!кгуенг</definedName>
    <definedName name="кгуенгкенгекнгг">[0]!кгуенгкенгекнгг</definedName>
    <definedName name="кгуене">[0]!кгуене</definedName>
    <definedName name="кгуке">[0]!кгуке</definedName>
    <definedName name="кгукегуенгу">[0]!кгукегуенгу</definedName>
    <definedName name="кд">[4]Лист1!$I$2</definedName>
    <definedName name="КДС">#REF!</definedName>
    <definedName name="КДС0">#REF!</definedName>
    <definedName name="КДС1">#REF!</definedName>
    <definedName name="ке" hidden="1">'[137]Share Price 2002'!#REF!</definedName>
    <definedName name="ке67шк6">[0]!ке67шк6</definedName>
    <definedName name="кеаш6н7шк">[0]!кеаш6н7шк</definedName>
    <definedName name="кегге">[0]!кегге</definedName>
    <definedName name="кеггу">[0]!кеггу</definedName>
    <definedName name="кегегег">[0]!кегегег</definedName>
    <definedName name="кегегнуе">[0]!кегегнуе</definedName>
    <definedName name="кегек765">[0]!кегек765</definedName>
    <definedName name="кегекнгуг">[0]!кегекнгуг</definedName>
    <definedName name="кегенгенг">[0]!кегенгенг</definedName>
    <definedName name="кегкге">[0]!кегкге</definedName>
    <definedName name="кегкгке">[0]!кегкгке</definedName>
    <definedName name="кегкегу">[0]!кегкегу</definedName>
    <definedName name="кегкенг">[0]!кегкенг</definedName>
    <definedName name="кегкенк">[0]!кегкенк</definedName>
    <definedName name="кегкенкн">[0]!кегкенкн</definedName>
    <definedName name="кегнгк">[0]!кегнгк</definedName>
    <definedName name="кегогукен">[0]!кегогукен</definedName>
    <definedName name="кегугуг">[0]!кегугуг</definedName>
    <definedName name="кегуегкн">[0]!кегуегкн</definedName>
    <definedName name="кегуекогу">[0]!кегуекогу</definedName>
    <definedName name="кегуенг">'[120]Метод остатка'!#REF!</definedName>
    <definedName name="кегуенгек">[0]!кегуенгек</definedName>
    <definedName name="кегуенгрено">[0]!кегуенгрено</definedName>
    <definedName name="кегукгукег">[0]!кегукгукег</definedName>
    <definedName name="кегуке">[0]!кегуке</definedName>
    <definedName name="кеекну">[0]!кеекну</definedName>
    <definedName name="кеенуену">[0]!кеенуену</definedName>
    <definedName name="кеепро">[0]!кеепро</definedName>
    <definedName name="кекгек">[0]!кекгек</definedName>
    <definedName name="кекегер">[0]!кекегер</definedName>
    <definedName name="кекеке">[0]!кекеке</definedName>
    <definedName name="кекеогеог">[0]!кекеогеог</definedName>
    <definedName name="кекерке">[0]!кекерке</definedName>
    <definedName name="кекеуек">[0]!кекеуек</definedName>
    <definedName name="кекецц">[0]!кекецц</definedName>
    <definedName name="кеккг">[0]!кеккг</definedName>
    <definedName name="кекнекн">[0]!кекнекн</definedName>
    <definedName name="кекнкену">[0]!кекнкену</definedName>
    <definedName name="кекрке">[0]!кекрке</definedName>
    <definedName name="кекугекну">[0]!кекугекну</definedName>
    <definedName name="келг">[0]!келг</definedName>
    <definedName name="кен">[0]!кен</definedName>
    <definedName name="кенгк">[0]!кенгк</definedName>
    <definedName name="кенгн">[0]!кенгн</definedName>
    <definedName name="кенгнг">[0]!кенгнг</definedName>
    <definedName name="кенгугу">[0]!кенгугу</definedName>
    <definedName name="кенгуен">[0]!кенгуен</definedName>
    <definedName name="кенгуенг">[0]!кенгуенг</definedName>
    <definedName name="кенгуенлен">#REF!</definedName>
    <definedName name="кенекнук">[0]!кенекнук</definedName>
    <definedName name="кенен">[0]!кенен</definedName>
    <definedName name="кененун">[0]!кененун</definedName>
    <definedName name="кенеогн">[0]!кенеогн</definedName>
    <definedName name="кенкгегееугуг">[0]!кенкгегееугуг</definedName>
    <definedName name="кенкгк">[0]!кенкгк</definedName>
    <definedName name="кенкгш67гк6">[0]!кенкгш67гк6</definedName>
    <definedName name="кенкенгек">[0]!кенкенгек</definedName>
    <definedName name="кенкенке">[0]!кенкенке</definedName>
    <definedName name="кенкеуке">[0]!кенкеуке</definedName>
    <definedName name="кенкн">[0]!кенкн</definedName>
    <definedName name="кенкнг">[0]!кенкнг</definedName>
    <definedName name="кенкнеу">[0]!кенкнеу</definedName>
    <definedName name="кенкнеук">[0]!кенкнеук</definedName>
    <definedName name="кенкнк">[0]!кенкнк</definedName>
    <definedName name="кенкнке">[0]!кенкнке</definedName>
    <definedName name="кенкнук">[0]!кенкнук</definedName>
    <definedName name="кенкнукен">[0]!кенкнукен</definedName>
    <definedName name="кенкугг">[0]!кенкугг</definedName>
    <definedName name="кенну">[0]!кенну</definedName>
    <definedName name="кеногуену">[0]!кеногуену</definedName>
    <definedName name="кенрпав" hidden="1">{"glc1",#N/A,FALSE,"GLC";"glc2",#N/A,FALSE,"GLC";"glc3",#N/A,FALSE,"GLC";"glc4",#N/A,FALSE,"GLC";"glc5",#N/A,FALSE,"GLC"}</definedName>
    <definedName name="кенрыке">[0]!кенрыке</definedName>
    <definedName name="кену">[0]!кену</definedName>
    <definedName name="кенугуен">[0]!кенугуен</definedName>
    <definedName name="кенугуенек">[0]!кенугуенек</definedName>
    <definedName name="кенуегн">[0]!кенуегн</definedName>
    <definedName name="кенуек">[0]!кенуек</definedName>
    <definedName name="кенуене">[0]!кенуене</definedName>
    <definedName name="кенукгне">[0]!кенукгне</definedName>
    <definedName name="кенукн">[0]!кенукн</definedName>
    <definedName name="кенуне">[0]!кенуне</definedName>
    <definedName name="кенуну">[0]!кенуну</definedName>
    <definedName name="кенцкцо">[0]!кенцкцо</definedName>
    <definedName name="кенше">[0]!кенше</definedName>
    <definedName name="кеншеншнгш">[0]!кеншеншнгш</definedName>
    <definedName name="кеогеоген">[0]!кеогеоген</definedName>
    <definedName name="кеогуног">[0]!кеогуног</definedName>
    <definedName name="кеоекуо">[0]!кеоекуо</definedName>
    <definedName name="кеоеноео">[0]!кеоеноео</definedName>
    <definedName name="кеоеноуо">[0]!кеоеноуо</definedName>
    <definedName name="кеокуо">[0]!кеокуо</definedName>
    <definedName name="кеоо">[0]!кеоо</definedName>
    <definedName name="кеорен">[0]!кеорен</definedName>
    <definedName name="кеореро">[0]!кеореро</definedName>
    <definedName name="кеоркераеп">[0]!кеоркераеп</definedName>
    <definedName name="кеоуненоен">[0]!кеоуненоен</definedName>
    <definedName name="кеоыка">[0]!кеоыка</definedName>
    <definedName name="кервке">[0]!кервке</definedName>
    <definedName name="кереенг">[0]!кереенг</definedName>
    <definedName name="кереке">[0]!кереке</definedName>
    <definedName name="керепр">[0]!керепр</definedName>
    <definedName name="керк">[0]!керк</definedName>
    <definedName name="керкер" hidden="1">{"'Prices'!$A$4:$J$27"}</definedName>
    <definedName name="керкуерр">[0]!керкуерр</definedName>
    <definedName name="кернеенен">[0]!кернеенен</definedName>
    <definedName name="керогкекек">[0]!керогкекек</definedName>
    <definedName name="кероеуое">[0]!кероеуое</definedName>
    <definedName name="керороек">[0]!керороек</definedName>
    <definedName name="кероукоуен">[0]!кероукоуен</definedName>
    <definedName name="керпкр">[0]!керпкр</definedName>
    <definedName name="керукеору">[0]!керукеору</definedName>
    <definedName name="керыке">[0]!керыке</definedName>
    <definedName name="кеуген">[0]!кеуген</definedName>
    <definedName name="кеугуен">[0]!кеугуен</definedName>
    <definedName name="кеуеен">[0]!кеуеен</definedName>
    <definedName name="кеуекнек">[0]!кеуекнек</definedName>
    <definedName name="кеуенек">[0]!кеуенек</definedName>
    <definedName name="кеукгекнге">[0]!кеукгекнге</definedName>
    <definedName name="кеукенук">[0]!кеукенук</definedName>
    <definedName name="кеукеу">[0]!кеукеу</definedName>
    <definedName name="КЕУКЕУКЕ" hidden="1">{#N/A,#N/A,TRUE,"Буржуям"}</definedName>
    <definedName name="кеукнкен">[0]!кеукнкен</definedName>
    <definedName name="КЕУКПУПКУКП" hidden="1">{#N/A,#N/A,TRUE,"Буржуям"}</definedName>
    <definedName name="кеуне">[0]!кеуне</definedName>
    <definedName name="кеуну">[0]!кеуну</definedName>
    <definedName name="кецке">[0]!кецке</definedName>
    <definedName name="кешк76ш">[0]!кешк76ш</definedName>
    <definedName name="кешнгшш">[0]!кешнгшш</definedName>
    <definedName name="кз">#REF!</definedName>
    <definedName name="КЗ_Всего">#REF!</definedName>
    <definedName name="КЗ_КФВ">[4]MACRO!$F$18</definedName>
    <definedName name="КЗ_лиз_РСК_долл">[4]Лист1!$H$498</definedName>
    <definedName name="КЗ_ос">[4]MACRO!$F$32</definedName>
    <definedName name="Кз_перераб">[4]Лист1!$E$138</definedName>
    <definedName name="Кз_РСК">[4]Лист1!$E$53</definedName>
    <definedName name="КЗ_сах">[4]MACRO!$F$157</definedName>
    <definedName name="Кз_стр">[4]Лист1!$E$130</definedName>
    <definedName name="Кз_тов">[4]Лист1!$E$39</definedName>
    <definedName name="Кз_усл">[4]Лист1!$E$123</definedName>
    <definedName name="Кз_хоз">[4]Лист1!$E$131</definedName>
    <definedName name="КЗ_экспл">[4]MACRO!$F$146</definedName>
    <definedName name="кз1">#REF!</definedName>
    <definedName name="кз2">#REF!</definedName>
    <definedName name="Кипр" hidden="1">#REF!</definedName>
    <definedName name="Кириши">'[90]Метод остатка'!#REF!</definedName>
    <definedName name="КИТ">'[138]Оплата по графикам'!#REF!</definedName>
    <definedName name="кк">[4]Лист1!$K$37</definedName>
    <definedName name="КК1_К">#REF!</definedName>
    <definedName name="КК1_К_upper">#REF!</definedName>
    <definedName name="ккгекгекн">[0]!ккгекгекн</definedName>
    <definedName name="ккегкке">[0]!ккегкке</definedName>
    <definedName name="ккек">[0]!ккек</definedName>
    <definedName name="ккеке" hidden="1">[85]MAIN!#REF!</definedName>
    <definedName name="ккекко">[0]!ккекко</definedName>
    <definedName name="ккенкн">[0]!ккенкн</definedName>
    <definedName name="ккенкну">[0]!ккенкну</definedName>
    <definedName name="ккенкун">[0]!ккенкун</definedName>
    <definedName name="КККККККК" hidden="1">{#N/A,#N/A,TRUE,"Буржуям"}</definedName>
    <definedName name="ккккккккк">[0]!ккккккккк</definedName>
    <definedName name="ккккккккккк">[0]!ккккккккккк</definedName>
    <definedName name="ккккккккккккк">[0]!ккккккккккккк</definedName>
    <definedName name="КККККУУУ" hidden="1">{#N/A,#N/A,TRUE,"Буржуям"}</definedName>
    <definedName name="ккнккн">[0]!ккнккн</definedName>
    <definedName name="ккнкн">[0]!ккнкн</definedName>
    <definedName name="ккуфу">[0]!ккуфу</definedName>
    <definedName name="кладкакирпичная">#REF!</definedName>
    <definedName name="класс">#REF!</definedName>
    <definedName name="клотрлш">[0]!клотрлш</definedName>
    <definedName name="КН">'[4]Хран сах '!#REF!</definedName>
    <definedName name="кн7шк7">[0]!кн7шк7</definedName>
    <definedName name="кнгкгу">[0]!кнгкгу</definedName>
    <definedName name="кнгннг">[0]!кнгннг</definedName>
    <definedName name="кнгпдг">[0]!кнгпдг</definedName>
    <definedName name="кнгрког">[0]!кнгрког</definedName>
    <definedName name="кнгуен">[0]!кнгуен</definedName>
    <definedName name="кнгуену">[0]!кнгуену</definedName>
    <definedName name="кнгшнгшн">[0]!кнгшнгшн</definedName>
    <definedName name="кнгшншкн">[0]!кнгшншкн</definedName>
    <definedName name="кнеген">[0]!кнеген</definedName>
    <definedName name="кнененк">[0]!кнененк</definedName>
    <definedName name="кненкг">[0]!кненкг</definedName>
    <definedName name="кнеунен">[0]!кнеунен</definedName>
    <definedName name="кнеуунк">[0]!кнеуунк</definedName>
    <definedName name="книга222" hidden="1">{#N/A,#N/A,TRUE,"Буржуям"}</definedName>
    <definedName name="кнкгекг">[0]!кнкгекг</definedName>
    <definedName name="кнкене">[0]!кнкене</definedName>
    <definedName name="кнкенк">[0]!кнкенк</definedName>
    <definedName name="кнкенкгк">[0]!кнкенкгк</definedName>
    <definedName name="кнкенкр">[0]!кнкенкр</definedName>
    <definedName name="кнкену">[0]!кнкену</definedName>
    <definedName name="кнкеу">[0]!кнкеу</definedName>
    <definedName name="кнкецгек">[0]!кнкецгек</definedName>
    <definedName name="кнкнкун">[0]!кнкнкун</definedName>
    <definedName name="кнкнук">[0]!кнкнук</definedName>
    <definedName name="кнкунекен">[0]!кнкунекен</definedName>
    <definedName name="кно" hidden="1">{"'Prices'!$A$4:$J$27"}</definedName>
    <definedName name="кнокгн">[0]!кнокгн</definedName>
    <definedName name="кнуг">[0]!кнуг</definedName>
    <definedName name="кнугекге">[0]!кнугекге</definedName>
    <definedName name="кнуимн">[0]!кнуимн</definedName>
    <definedName name="кнукен">[0]!кнукен</definedName>
    <definedName name="кнукенк">[0]!кнукенк</definedName>
    <definedName name="кнукернг">[0]!кнукернг</definedName>
    <definedName name="кнукеу">[0]!кнукеу</definedName>
    <definedName name="кнукн">[0]!кнукн</definedName>
    <definedName name="кнуне">[0]!кнуне</definedName>
    <definedName name="кнункнеу">[0]!кнункнеу</definedName>
    <definedName name="ко">[0]!ко</definedName>
    <definedName name="ковекнвк">[0]!ковекнвк</definedName>
    <definedName name="ковкеке">[0]!ковкеке</definedName>
    <definedName name="когегу">[0]!когегу</definedName>
    <definedName name="когек">[0]!когек</definedName>
    <definedName name="когногг">[0]!когногг</definedName>
    <definedName name="Код">#REF!</definedName>
    <definedName name="Код_Зерномол">#REF!</definedName>
    <definedName name="Код_Н">#REF!</definedName>
    <definedName name="код_статьи">'[96]расш доходов'!$C$13:$C$16</definedName>
    <definedName name="код_статьи_имущество">[96]расш_ББ_1!$C$15:$C$18</definedName>
    <definedName name="код_статьи_р">'[96]расш расходов'!$C$13:$C$17</definedName>
    <definedName name="коекоек">[0]!коекоек</definedName>
    <definedName name="коеое">[0]!коеое</definedName>
    <definedName name="коеп">[0]!коеп</definedName>
    <definedName name="кокеоеву">[0]!кокеоеву</definedName>
    <definedName name="кокеоеко">[0]!кокеоеко</definedName>
    <definedName name="кокеоу">[0]!кокеоу</definedName>
    <definedName name="кокцокр">[0]!кокцокр</definedName>
    <definedName name="кол.ст.">#REF!</definedName>
    <definedName name="колво">'[120]Метод остатка'!#REF!</definedName>
    <definedName name="Количество_торговых_мест">'[90]Метод остатка'!#REF!</definedName>
    <definedName name="количествосу">#REF!</definedName>
    <definedName name="количство">[4]Лист1!#REF!</definedName>
    <definedName name="колодки">#REF!</definedName>
    <definedName name="ком.граф.">[139]Лист4!#REF!</definedName>
    <definedName name="ком.руб.">[139]Лист4!#REF!</definedName>
    <definedName name="ком.у.е.">[139]Лист4!#REF!</definedName>
    <definedName name="Комиссия">[140]Параметры!$B$22</definedName>
    <definedName name="Комиссия_тек">[4]Лист1!$K$204</definedName>
    <definedName name="коммар">[121]Concept!#REF!</definedName>
    <definedName name="коммпр">[121]Concept!#REF!</definedName>
    <definedName name="Коммрасх_всего">#REF!</definedName>
    <definedName name="кондиционер">#REF!</definedName>
    <definedName name="конегу">[0]!конегу</definedName>
    <definedName name="конекцоцко">[0]!конекцоцко</definedName>
    <definedName name="Конс">'[4]Фин. вложения'!$J$36</definedName>
    <definedName name="КонсБаланс">#REF!</definedName>
    <definedName name="Консервы">[4]Лист1!$D$89</definedName>
    <definedName name="Консервы_РПК">[4]Лист1!$H$89</definedName>
    <definedName name="Константа_сглаж">'[141]Прогноз СС'!#REF!</definedName>
    <definedName name="Контакты">#REF!</definedName>
    <definedName name="контр" hidden="1">{"glc1",#N/A,FALSE,"GLC";"glc2",#N/A,FALSE,"GLC";"glc3",#N/A,FALSE,"GLC";"glc4",#N/A,FALSE,"GLC";"glc5",#N/A,FALSE,"GLC"}</definedName>
    <definedName name="КонтрАгенты">OFFSET([142]Лист2!$F$500,0,0,COUNTA([142]Лист2!$F$500:$F$500),1)</definedName>
    <definedName name="Контракт2" hidden="1">{"glc1",#N/A,FALSE,"GLC";"glc2",#N/A,FALSE,"GLC";"glc3",#N/A,FALSE,"GLC";"glc4",#N/A,FALSE,"GLC";"glc5",#N/A,FALSE,"GLC"}</definedName>
    <definedName name="конф" hidden="1">{"'РП (2)'!$A$5:$S$150"}</definedName>
    <definedName name="кооек">[0]!кооек</definedName>
    <definedName name="Копия">#REF!</definedName>
    <definedName name="кор">'[109]общие сведения'!$B$14</definedName>
    <definedName name="кор_ка">[4]Лист1!$V$234</definedName>
    <definedName name="корм_петухи">[111]нормы!#REF!</definedName>
    <definedName name="корн">[4]Лист1!$Z$89</definedName>
    <definedName name="короба">#REF!</definedName>
    <definedName name="КОРОБКА_РАСПАЯЧ">'[43]матер.(октябрь)'!#REF!</definedName>
    <definedName name="коробки">#REF!</definedName>
    <definedName name="корова" hidden="1">{#N/A,#N/A,TRUE,"Буржуям"}</definedName>
    <definedName name="Корп">#REF!</definedName>
    <definedName name="корп4.физ.долг">#REF!</definedName>
    <definedName name="корп4.юр.долг">#REF!</definedName>
    <definedName name="Корпус">#REF!</definedName>
    <definedName name="коррект">[4]Лист1!$X$3:$X$218</definedName>
    <definedName name="коу">[0]!коу</definedName>
    <definedName name="коуен">'[120]Метод остатка'!#REF!</definedName>
    <definedName name="коуеоео">[0]!коуеоео</definedName>
    <definedName name="коукногео">[0]!коукногео</definedName>
    <definedName name="коулне">[0]!коулне</definedName>
    <definedName name="коуо">[0]!коуо</definedName>
    <definedName name="КОФ">'[118]исходные данные'!$D$9</definedName>
    <definedName name="Коэф1969_дек2005">#REF!</definedName>
    <definedName name="КоэфИнфляции">#REF!</definedName>
    <definedName name="КП">#REF!</definedName>
    <definedName name="кперкге">[0]!кперкге</definedName>
    <definedName name="кпеыфр">[0]!кпеыфр</definedName>
    <definedName name="Кпопр">#REF!</definedName>
    <definedName name="кпрфу">[0]!кпрфу</definedName>
    <definedName name="кпуыпкув">[0]!кпуыпкув</definedName>
    <definedName name="кпфпу">[0]!кпфпу</definedName>
    <definedName name="кр">'[4]2 деньги в пути'!#REF!</definedName>
    <definedName name="кр_агро">'[4] БДДС'!$M$140</definedName>
    <definedName name="кр_БП">'[4] БДДС'!$M$352</definedName>
    <definedName name="Кр_зона_02">[4]Лист1!#REF!</definedName>
    <definedName name="кр_НАС">'[4] БДДС'!$M$319</definedName>
    <definedName name="кр_НПК">[4]б!#REF!</definedName>
    <definedName name="КРАСКИ">'[57]см. ЦЕНЫ '!$B$238</definedName>
    <definedName name="Красн_пш_3_своб">[4]Лист1!$I$39</definedName>
    <definedName name="Красн_пш_5_своб">[4]Лист1!$I$86</definedName>
    <definedName name="Краснод_пш_3_неопл">[4]Лист1!$L$39</definedName>
    <definedName name="Краснодар_пш_3">[4]Лист1!$K$39</definedName>
    <definedName name="Краснодар_пш_5">[4]Лист1!$K$86</definedName>
    <definedName name="Краснодар_пш_ф_неопл">[4]Лист1!$L$86</definedName>
    <definedName name="Краснодар_ячм_неопл">[4]Лист1!$L$140</definedName>
    <definedName name="Краснодар_ячм_своб">[4]Лист1!$I$140</definedName>
    <definedName name="Краснодар_ячмень">[4]Лист1!$K$140</definedName>
    <definedName name="КРАСНОЯРСК" hidden="1">{"'РП (2)'!$A$5:$S$150"}</definedName>
    <definedName name="красныйц" hidden="1">{#N/A,#N/A,TRUE,"Буржуям"}</definedName>
    <definedName name="кред_02">[4]MACRO!#REF!</definedName>
    <definedName name="Кред_зад_Большевик">'[4]#ССЫЛКА'!$D$42</definedName>
    <definedName name="Кред_зад_Володар">'[4]#ССЫЛКА'!$D$38</definedName>
    <definedName name="Кред_зад_Казань">'[4]#ССЫЛКА'!$D$40</definedName>
    <definedName name="Кред_зад_Н_Челны">'[4]#ССЫЛКА'!$D$39</definedName>
    <definedName name="Кред_зад_переработка">'[4]#ССЫЛКА'!$D$44</definedName>
    <definedName name="Кред_зад_РЗ_кд">'[4]#ССЫЛКА'!$D$20</definedName>
    <definedName name="Кред_зад_Серпухов">'[4]#ССЫЛКА'!$D$41</definedName>
    <definedName name="Кред_зад_Шексна">'[4]#ССЫЛКА'!$D$37</definedName>
    <definedName name="кред_к">[4]MACRO!#REF!</definedName>
    <definedName name="кред_логистиков">[4]Лист1!$F$56</definedName>
    <definedName name="Кред_РЦ">[4]Лист1!$F$14</definedName>
    <definedName name="кред_т">[4]MACRO!$F$24</definedName>
    <definedName name="Кред_тов">'[4]#ССЫЛКА'!$D$32</definedName>
    <definedName name="Кред_ф">[4]MACRO!$F$78</definedName>
    <definedName name="кред03">[4]MACRO!$F$132</definedName>
    <definedName name="Кредит">#REF!</definedName>
    <definedName name="Кредит_в_Балтонэксиме">'[143]Оплата по графикам'!$B$137</definedName>
    <definedName name="КредитГраждБ">[144]Параметры!$B$24</definedName>
    <definedName name="КредитПетр">[145]Параметры!$B$24</definedName>
    <definedName name="кредОАО">[4]Лист1!$F$142</definedName>
    <definedName name="кренуеуе">[0]!кренуеуе</definedName>
    <definedName name="крепления">#REF!</definedName>
    <definedName name="Кривец">'[4]Хран сах '!#REF!</definedName>
    <definedName name="Критерии2">#REF!</definedName>
    <definedName name="кркернуену">[0]!кркернуену</definedName>
    <definedName name="кркр">[0]!кркр</definedName>
    <definedName name="крнегукен">[0]!крнегукен</definedName>
    <definedName name="крненр">[0]!крненр</definedName>
    <definedName name="крнкенкенк">[0]!крнкенкенк</definedName>
    <definedName name="крнкеогу">[0]!крнкеогу</definedName>
    <definedName name="кро">[0]!кро</definedName>
    <definedName name="КРОВЛЯ">'[57]см. ЦЕНЫ '!#REF!</definedName>
    <definedName name="КРОВЛЯ_МЕТ.ЧЕРЕП">'[57]см. ЦЕНЫ '!$B$170</definedName>
    <definedName name="кроекроенре">[0]!кроекроенре</definedName>
    <definedName name="крооаоп">[0]!крооаоп</definedName>
    <definedName name="крпаеаварв">[0]!крпаеаварв</definedName>
    <definedName name="крс">[4]СКР!$A$4</definedName>
    <definedName name="Крупская">'[4]Balance Sheet'!#REF!</definedName>
    <definedName name="Крупы">'[4]Фин. вложения'!$H$36</definedName>
    <definedName name="крфин">'[4]1.10'!#REF!</definedName>
    <definedName name="крфукпп">[0]!крфукпп</definedName>
    <definedName name="КРЫЛЬЦА">#REF!</definedName>
    <definedName name="крыльцо_1">#REF!</definedName>
    <definedName name="крыльцо_2">#REF!</definedName>
    <definedName name="крыльцо_3">#REF!</definedName>
    <definedName name="крыльцо_4">#REF!</definedName>
    <definedName name="крыльцо_5">#REF!</definedName>
    <definedName name="крыльцо_6">#REF!</definedName>
    <definedName name="крыоен">[0]!крыоен</definedName>
    <definedName name="КРЫША">#REF!</definedName>
    <definedName name="кс" hidden="1">{"glc1",#N/A,FALSE,"GLC";"glc2",#N/A,FALSE,"GLC";"glc3",#N/A,FALSE,"GLC";"glc4",#N/A,FALSE,"GLC";"glc5",#N/A,FALSE,"GLC"}</definedName>
    <definedName name="КС_1" hidden="1">{"glc1",#N/A,FALSE,"GLC";"glc2",#N/A,FALSE,"GLC";"glc3",#N/A,FALSE,"GLC";"glc4",#N/A,FALSE,"GLC";"glc5",#N/A,FALSE,"GLC"}</definedName>
    <definedName name="кс80м">'[146]общие данные'!$J$3</definedName>
    <definedName name="КСС">#REF!</definedName>
    <definedName name="Ктруд">#REF!</definedName>
    <definedName name="ку">#REF!</definedName>
    <definedName name="Кубагро_02">[4]Лист1!#REF!</definedName>
    <definedName name="Кубань_03">[4]Лист1!#REF!</definedName>
    <definedName name="кугг">[0]!кугг</definedName>
    <definedName name="кугеуг">[0]!кугеуг</definedName>
    <definedName name="кугуенк">[0]!кугуенк</definedName>
    <definedName name="кугуену">[0]!кугуену</definedName>
    <definedName name="куеге">[0]!куеге</definedName>
    <definedName name="куегн">[0]!куегн</definedName>
    <definedName name="куекнгн">[0]!куекнгн</definedName>
    <definedName name="куекнуек">[0]!куекнуек</definedName>
    <definedName name="куенукенук">[0]!куенукенук</definedName>
    <definedName name="кук_ставр_своб">[4]Лист1!$I$187</definedName>
    <definedName name="кукгекгек">[0]!кукгекгек</definedName>
    <definedName name="кукген">[0]!кукген</definedName>
    <definedName name="кукеу">[0]!кукеу</definedName>
    <definedName name="кукнггег">[0]!кукнггег</definedName>
    <definedName name="кукнкун">[0]!кукнкун</definedName>
    <definedName name="кукнукн">[0]!кукнукн</definedName>
    <definedName name="кунгенг">[0]!кунгенг</definedName>
    <definedName name="куогенгу">[0]!куогенгу</definedName>
    <definedName name="куогенргеуоео">[0]!куогенргеуоео</definedName>
    <definedName name="куокере">[0]!куокере</definedName>
    <definedName name="купарфыр">[0]!купарфыр</definedName>
    <definedName name="кур">'[4]Баланс-новый'!$G$3</definedName>
    <definedName name="курнана" hidden="1">{"assets",#N/A,FALSE,"historicBS";"liab",#N/A,FALSE,"historicBS";"is",#N/A,FALSE,"historicIS";"ratios",#N/A,FALSE,"ratios"}</definedName>
    <definedName name="курс">31.0834</definedName>
    <definedName name="курс.встр.пр.">'[92]Гр+'!#REF!</definedName>
    <definedName name="курс.гак.">'[92]Гр+'!#REF!</definedName>
    <definedName name="курс.сер1оч.">'[92]Гр+'!#REF!</definedName>
    <definedName name="Курс_долл">'[147]Исх дан'!$B$2</definedName>
    <definedName name="Курс_доллара">'[148]Исход.инф.'!$B$4</definedName>
    <definedName name="курс_на_01.11">[4]Лист1!#REF!</definedName>
    <definedName name="курс_на_вчера">[4]Лист1!#REF!</definedName>
    <definedName name="курс06">#REF!</definedName>
    <definedName name="курс1">[4]СКР!$B$4</definedName>
    <definedName name="курс25">'[92]Гр+'!#REF!</definedName>
    <definedName name="курсбайк">'[92]Гр+'!#REF!</definedName>
    <definedName name="курсбог">'[92]Гр+'!#REF!</definedName>
    <definedName name="курсгр">'[92]Гр+'!#REF!</definedName>
    <definedName name="курсдолг.">'[92]Гр+'!#REF!</definedName>
    <definedName name="Курсдолл">'[147]Исх дан'!#REF!</definedName>
    <definedName name="курсил">'[92]Гр+'!#REF!</definedName>
    <definedName name="Курск_пш_4">[4]Лист1!$K$51</definedName>
    <definedName name="Курск_пш_4_неопл">[4]Лист1!$L$51</definedName>
    <definedName name="Курск_пш_4_своб">[4]Лист1!$I$51</definedName>
    <definedName name="Курск_пш_5">[4]Лист1!$K$96</definedName>
    <definedName name="Курск_пш_5_своб">[4]Лист1!$I$96</definedName>
    <definedName name="Курск_пш_ф_неопл">[4]Лист1!$L$96</definedName>
    <definedName name="Курск_ячм_неопл">[4]Лист1!$L$116</definedName>
    <definedName name="Курск_ячм_непл">[4]Лист1!$L$116</definedName>
    <definedName name="Курск_ячм_своб">[4]Лист1!$I$116</definedName>
    <definedName name="Курск_ячмень">[4]Лист1!$K$116</definedName>
    <definedName name="курск25с">'[92]Гр+'!#REF!</definedName>
    <definedName name="курск26">'[92]Гр+'!#REF!</definedName>
    <definedName name="курск26с">'[92]Гр+'!#REF!</definedName>
    <definedName name="курск4">'[86]Сводная ЛССМУ'!#REF!</definedName>
    <definedName name="курск5">'[92]Гр+'!#REF!</definedName>
    <definedName name="курсланск">'[92]Гр+'!#REF!</definedName>
    <definedName name="курсланск.с.">'[92]Гр+'!#REF!</definedName>
    <definedName name="курсн.г.">'[92]Гр+'!#REF!</definedName>
    <definedName name="КурсПериода">#REF!</definedName>
    <definedName name="курспрв">'[92]Гр+'!#REF!</definedName>
    <definedName name="КурсР1">[4]Лист1!#REF!</definedName>
    <definedName name="курссер.21.">'[92]Гр+'!#REF!</definedName>
    <definedName name="курссер.2оч.">'[92]Гр+'!#REF!</definedName>
    <definedName name="курст3">'[92]Гр+'!#REF!</definedName>
    <definedName name="курстс">'[92]Гр+'!#REF!</definedName>
    <definedName name="курсф1">'[92]Гр+'!#REF!</definedName>
    <definedName name="курсф1с">'[92]Гр+'!#REF!</definedName>
    <definedName name="курсф2">'[92]Гр+'!#REF!</definedName>
    <definedName name="курсф2с">'[92]Гр+'!#REF!</definedName>
    <definedName name="курсф3А">'[92]Гр+'!#REF!</definedName>
    <definedName name="курсф3Ас">'[92]Гр+'!#REF!</definedName>
    <definedName name="курсф4">'[86]Сводная ЛССМУ'!#REF!</definedName>
    <definedName name="курсф4с">'[86]Сводная ЛССМУ'!#REF!</definedName>
    <definedName name="курсф5">'[86]Сводная ЛССМУ'!#REF!</definedName>
    <definedName name="курсфок">'[92]Гр+'!#REF!</definedName>
    <definedName name="курсЦБ">#REF!</definedName>
    <definedName name="курсш.о.">'[92]Гр+'!#REF!</definedName>
    <definedName name="курсы">OFFSET([105]КУРС!$A$1,0,0, COUNTA([105]КУРС!$A$1:$A$3000),3)</definedName>
    <definedName name="курсэнг1">'[92]Гр+'!#REF!</definedName>
    <definedName name="куфурр">[0]!куфурр</definedName>
    <definedName name="куцкне">[0]!куцкне</definedName>
    <definedName name="куынцкен">[0]!куынцкен</definedName>
    <definedName name="КФВ">[4]Лист1!$F$37</definedName>
    <definedName name="кфпыв">[0]!кфпыв</definedName>
    <definedName name="КШ">[4]Поступления!#REF!</definedName>
    <definedName name="Кш_02">[4]Лист1!#REF!</definedName>
    <definedName name="Кш_03">[4]Лист1!#REF!</definedName>
    <definedName name="Кш_зона_02">[4]Лист1!#REF!</definedName>
    <definedName name="кш67нш">[0]!кш67нш</definedName>
    <definedName name="КША">'[4]Хран сах '!#REF!</definedName>
    <definedName name="КША_Н">'[4]Хран сах '!#REF!</definedName>
    <definedName name="Кшень_агро">'[4]Хран сах '!#REF!</definedName>
    <definedName name="Кшеньагр_03">[4]Лист1!#REF!</definedName>
    <definedName name="Кшешьагро_02">[4]Лист1!#REF!</definedName>
    <definedName name="КШН">'[4]Хран сах '!#REF!</definedName>
    <definedName name="кшнгонг">[0]!кшнгонг</definedName>
    <definedName name="кывркорве">[0]!кывркорве</definedName>
    <definedName name="кыгкег">[0]!кыгкег</definedName>
    <definedName name="кыуренр">[0]!кыуренр</definedName>
    <definedName name="кыфпма">#REF!</definedName>
    <definedName name="КЭШ" hidden="1">{#N/A,#N/A,FALSE,"Расчет вспомогательных"}</definedName>
    <definedName name="Л">#REF!</definedName>
    <definedName name="Л_02">[4]Лист1!#REF!</definedName>
    <definedName name="Л_агр">'[4]Хран сах '!#REF!</definedName>
    <definedName name="Л_зона_02">[4]Лист1!#REF!</definedName>
    <definedName name="ла" hidden="1">{#N/A,#N/A,TRUE,"Буржуям"}</definedName>
    <definedName name="лампы">#REF!</definedName>
    <definedName name="ланск.руб.">'[92]Гр+'!#REF!</definedName>
    <definedName name="ланск.с.руб.">'[92]Гр+'!#REF!</definedName>
    <definedName name="ланск.с.у.е.">'[92]Гр+'!#REF!</definedName>
    <definedName name="ланск.у.е.">'[92]Гр+'!#REF!</definedName>
    <definedName name="лао" hidden="1">{#N/A,#N/A,FALSE,"Virgin Flightdeck"}</definedName>
    <definedName name="лгп">#REF!</definedName>
    <definedName name="лгрнл">#REF!</definedName>
    <definedName name="лдгпа">#REF!</definedName>
    <definedName name="лдоп" hidden="1">{#N/A,#N/A,TRUE,"Буржуям"}</definedName>
    <definedName name="лдор" hidden="1">{"glc1",#N/A,FALSE,"GLC";"glc2",#N/A,FALSE,"GLC";"glc3",#N/A,FALSE,"GLC";"glc4",#N/A,FALSE,"GLC";"glc5",#N/A,FALSE,"GLC"}</definedName>
    <definedName name="ЛЕКСАН">'[57]см. ЦЕНЫ '!$B$288</definedName>
    <definedName name="лена">[4]Лист1!$A$191</definedName>
    <definedName name="лео_10">[4]Лист1!$J$70</definedName>
    <definedName name="лео_11">[4]Лист1!$I$70</definedName>
    <definedName name="лео_12">[4]Лист1!$J$70</definedName>
    <definedName name="лео_3">[4]Лист1!$I$65</definedName>
    <definedName name="лео_4">[4]Лист1!$J$65</definedName>
    <definedName name="лео_9">[4]Лист1!$I$70</definedName>
    <definedName name="лео1">[4]Лист1!$I$18</definedName>
    <definedName name="лео10">[4]Лист1!$J$219</definedName>
    <definedName name="лео13">[4]Лист1!$I$202</definedName>
    <definedName name="лео14">[4]Лист1!$J$202</definedName>
    <definedName name="лео15">[4]Лист1!$I$207</definedName>
    <definedName name="лео16">[4]Лист1!$J$207</definedName>
    <definedName name="лео17">[4]Лист1!$I$217</definedName>
    <definedName name="лео18">[4]Лист1!$J$217</definedName>
    <definedName name="лео19">[4]Лист1!$K$217</definedName>
    <definedName name="лео2">[4]Лист1!$J$18</definedName>
    <definedName name="лео20">[4]Лист1!$L$217</definedName>
    <definedName name="лео21">[4]Лист1!$I$212</definedName>
    <definedName name="лео22">[4]Лист1!$J$212</definedName>
    <definedName name="лео3">[4]Лист1!$I$70</definedName>
    <definedName name="лео4">[4]Лист1!$J$70</definedName>
    <definedName name="лео5">[4]Лист1!$I$55</definedName>
    <definedName name="лео6">[4]Лист1!$J$55</definedName>
    <definedName name="лео7">[4]Лист1!$I$112</definedName>
    <definedName name="лео8">[4]Лист1!$J$112</definedName>
    <definedName name="лео9">[4]Лист1!$I$219</definedName>
    <definedName name="леса">#REF!</definedName>
    <definedName name="ЛЕСТНИЦА">#REF!</definedName>
    <definedName name="лестницы">'[149]1 -фундам Н.4'!#REF!</definedName>
    <definedName name="лждл">[4]Лист1!$N$3</definedName>
    <definedName name="лизинг">[4]MACRO!$F$25</definedName>
    <definedName name="Лизинг_миксеров">'[143]Оплата по графикам'!$B$108</definedName>
    <definedName name="Лизинг_телеком">'[143]Оплата по графикам'!$B$184</definedName>
    <definedName name="Ликвид1">#REF!</definedName>
    <definedName name="Лист1" hidden="1">{"COM",#N/A,FALSE,"800 10th"}</definedName>
    <definedName name="Лист2" hidden="1">{"Output-3Column",#N/A,FALSE,"Output"}</definedName>
    <definedName name="лист6">[0]!Weekday_count*[0]!Standard_Daily_Hours</definedName>
    <definedName name="лифт">#REF!</definedName>
    <definedName name="лкон" hidden="1">{"'Prices'!$A$4:$J$27"}</definedName>
    <definedName name="лл" hidden="1">{#VALUE!,#N/A,TRUE,0}</definedName>
    <definedName name="ллл" hidden="1">{#N/A,#N/A,FALSE,"p1";#N/A,#N/A,FALSE,"Indicators 2001";#N/A,#N/A,FALSE,"p3";#N/A,#N/A,FALSE,"Indicators 2000";#N/A,#N/A,FALSE,"p5";#N/A,#N/A,FALSE,"COY TOTAL";#N/A,#N/A,FALSE,"p12";#N/A,#N/A,FALSE,"p13";#N/A,#N/A,FALSE,"p14";#N/A,#N/A,FALSE,"Abridged 2001";#N/A,#N/A,FALSE,"Abridged NEPD";#N/A,#N/A,FALSE,"Abridged 4TH AND 5TH";#N/A,#N/A,FALSE,"Abridged FIN TEAM";#N/A,#N/A,FALSE,"Abridged HO";#N/A,#N/A,FALSE,"Abridged PD";#N/A,#N/A,FALSE,"p23";#N/A,#N/A,FALSE,"p24";#N/A,#N/A,FALSE,"Profit &amp;loss";#N/A,#N/A,FALSE,"Sal analysis";#N/A,#N/A,FALSE,"P&amp;L Per Sales";#N/A,#N/A,FALSE,"sensitivities";#N/A,#N/A,FALSE,"p33";#N/A,#N/A,FALSE," Cashflow";#N/A,#N/A,FALSE,"Sheet2";#N/A,#N/A,FALSE,"p34";#N/A,#N/A,FALSE,"Bal sh";#N/A,#N/A,FALSE,"Loans"}</definedName>
    <definedName name="лллл" hidden="1">{#VALUE!,#N/A,TRUE,0}</definedName>
    <definedName name="ллллл" hidden="1">#REF!</definedName>
    <definedName name="лншлдгшдщ">[0]!лншлдгшдщ</definedName>
    <definedName name="ло" hidden="1">{"glc1",#N/A,FALSE,"GLC";"glc2",#N/A,FALSE,"GLC";"glc3",#N/A,FALSE,"GLC";"glc4",#N/A,FALSE,"GLC";"glc5",#N/A,FALSE,"GLC"}</definedName>
    <definedName name="лоир">#REF!</definedName>
    <definedName name="локо" hidden="1">{"assets",#N/A,FALSE,"historicBS";"liab",#N/A,FALSE,"historicBS";"is",#N/A,FALSE,"historicIS";"ratios",#N/A,FALSE,"ratios"}</definedName>
    <definedName name="лококо" hidden="1">{"glcbs",#N/A,FALSE,"GLCBS";"glccsbs",#N/A,FALSE,"GLCCSBS";"glcis",#N/A,FALSE,"GLCIS";"glccsis",#N/A,FALSE,"GLCCSIS";"glcrat1",#N/A,FALSE,"GLC-ratios1"}</definedName>
    <definedName name="лоло">[150]восст!$B$1:$J$65536</definedName>
    <definedName name="лолол" hidden="1">{"glc1",#N/A,FALSE,"GLC";"glc2",#N/A,FALSE,"GLC";"glc3",#N/A,FALSE,"GLC";"glc4",#N/A,FALSE,"GLC";"glc5",#N/A,FALSE,"GLC"}</definedName>
    <definedName name="лолололо">[151]Описание!$C$3:$AW$32</definedName>
    <definedName name="лоп">#REF!</definedName>
    <definedName name="лопа" hidden="1">{#N/A,#N/A,FALSE,"Расчет вспомогательных"}</definedName>
    <definedName name="ЛОПОРП" hidden="1">{#VALUE!,#N/A,TRUE,0}</definedName>
    <definedName name="лор">#REF!</definedName>
    <definedName name="лорпа" hidden="1">{"glc1",#N/A,FALSE,"GLC";"glc2",#N/A,FALSE,"GLC";"glc3",#N/A,FALSE,"GLC";"glc4",#N/A,FALSE,"GLC";"glc5",#N/A,FALSE,"GLC"}</definedName>
    <definedName name="лорпк" hidden="1">{"glc1",#N/A,FALSE,"GLC";"glc2",#N/A,FALSE,"GLC";"glc3",#N/A,FALSE,"GLC";"glc4",#N/A,FALSE,"GLC";"glc5",#N/A,FALSE,"GLC"}</definedName>
    <definedName name="лортдл" hidden="1">{#N/A,#N/A,FALSE,"Aging Summary";#N/A,#N/A,FALSE,"Ratio Analysis";#N/A,#N/A,FALSE,"Test 120 Day Accts";#N/A,#N/A,FALSE,"Tickmarks"}</definedName>
    <definedName name="лофывап" hidden="1">{#N/A,#N/A,FALSE,"Aging Summary";#N/A,#N/A,FALSE,"Ratio Analysis";#N/A,#N/A,FALSE,"Test 120 Day Accts";#N/A,#N/A,FALSE,"Tickmarks"}</definedName>
    <definedName name="Лп">[4]Поступления!#REF!</definedName>
    <definedName name="лплгпа">#REF!</definedName>
    <definedName name="лповрывп" hidden="1">{"glc1",#N/A,FALSE,"GLC";"glc2",#N/A,FALSE,"GLC";"glc3",#N/A,FALSE,"GLC";"glc4",#N/A,FALSE,"GLC";"glc5",#N/A,FALSE,"GLC"}</definedName>
    <definedName name="лпрап" hidden="1">{"'Sheet1'!$A$1:$G$85"}</definedName>
    <definedName name="лрапрлпр">[0]!лрапрлпр</definedName>
    <definedName name="лрпро" hidden="1">{"'Sheet1'!$A$1:$G$85"}</definedName>
    <definedName name="лс">'[118]исходные данные'!$I$14</definedName>
    <definedName name="Лсв_02">[4]Лист1!#REF!</definedName>
    <definedName name="ЛССМУ">'[112]каскад,5'!#REF!</definedName>
    <definedName name="лфлфлфлфф" hidden="1">{"glc1",#N/A,FALSE,"GLC";"glc2",#N/A,FALSE,"GLC";"glc3",#N/A,FALSE,"GLC";"glc4",#N/A,FALSE,"GLC";"glc5",#N/A,FALSE,"GLC"}</definedName>
    <definedName name="лшенпо">[0]!лшенпо</definedName>
    <definedName name="Льг_03">[4]Лист1!#REF!</definedName>
    <definedName name="Льгов_агро_02">[4]Лист1!#REF!</definedName>
    <definedName name="Льговагр_03">[4]Лист1!#REF!</definedName>
    <definedName name="ЛЮБЕЛЯ">'[43]матер.(октябрь)'!#REF!</definedName>
    <definedName name="Люда">[135]Трансформаторн!$F$8</definedName>
    <definedName name="Люзя" hidden="1">{#N/A,#N/A,TRUE,"Буржуям"}</definedName>
    <definedName name="ля">[152]Износ!$A$3:$T$92</definedName>
    <definedName name="Лямбда">#N/A</definedName>
    <definedName name="м">'[153]Исход.инф.'!$C$8</definedName>
    <definedName name="М.ПРОКАТ">'[57]см. ЦЕНЫ '!#REF!</definedName>
    <definedName name="М_КАРКАСЫ">'[57]см. ЦЕНЫ '!$B$24</definedName>
    <definedName name="М2.01.08" hidden="1">{#N/A,#N/A,TRUE,"Буржуям"}</definedName>
    <definedName name="ма" hidden="1">{"assets",#N/A,FALSE,"historicBS";"liab",#N/A,FALSE,"historicBS";"is",#N/A,FALSE,"historicIS";"ratios",#N/A,FALSE,"ratios"}</definedName>
    <definedName name="Мазут__100">#REF!</definedName>
    <definedName name="май">[4]титул!#REF!</definedName>
    <definedName name="май03гр">#REF!</definedName>
    <definedName name="май03руб.">#REF!</definedName>
    <definedName name="май03у.е.">#REF!</definedName>
    <definedName name="май04гр">#REF!</definedName>
    <definedName name="май04руб.">#REF!</definedName>
    <definedName name="май04у.е.">#REF!</definedName>
    <definedName name="май5" hidden="1">{#N/A,#N/A,TRUE,"Буржуям"}</definedName>
    <definedName name="МАНСАРДА">#REF!</definedName>
    <definedName name="мапор" hidden="1">{"'Sheet1'!$A$1:$G$85"}</definedName>
    <definedName name="мар">[4]титул!#REF!</definedName>
    <definedName name="мар03гр">#REF!</definedName>
    <definedName name="мар03руб.">#REF!</definedName>
    <definedName name="мар03у.е.">#REF!</definedName>
    <definedName name="Марк">'[4]Balance Sheet'!#REF!</definedName>
    <definedName name="март" hidden="1">{#N/A,#N/A,TRUE,"Буржуям"}</definedName>
    <definedName name="март04гр">#REF!</definedName>
    <definedName name="март04руб.">#REF!</definedName>
    <definedName name="март04у.е.">#REF!</definedName>
    <definedName name="март2" hidden="1">{#N/A,#N/A,TRUE,"Буржуям"}</definedName>
    <definedName name="март3" hidden="1">{#N/A,#N/A,TRUE,"Буржуям"}</definedName>
    <definedName name="март5" hidden="1">{#N/A,#N/A,TRUE,"Буржуям"}</definedName>
    <definedName name="мас_раст">[4]Лист1!$E$55</definedName>
    <definedName name="мас_раст_дол">[4]Лист1!$H$55</definedName>
    <definedName name="мас_раст_руб">[4]Лист1!$G$55</definedName>
    <definedName name="мас2ПО">[4]Лист1!$F$141</definedName>
    <definedName name="мас2ПОТ">[4]Лист1!$H$141</definedName>
    <definedName name="мас2Ф">[4]Лист1!$G$141</definedName>
    <definedName name="мас2фТ">[4]Лист1!$I$141</definedName>
    <definedName name="масло">[4]Лист1!$L$89</definedName>
    <definedName name="масло_госрез_ав">[4]Лист1!#REF!</definedName>
    <definedName name="масло_госрез_ав_дол">[4]Лист1!#REF!</definedName>
    <definedName name="масло_госрез_ав_руб">[4]Лист1!#REF!</definedName>
    <definedName name="масло_госрез_факт">[4]Лист1!#REF!</definedName>
    <definedName name="масло_госрез_факт_дол">[4]Лист1!#REF!</definedName>
    <definedName name="масло_госрез_факт_руб">[4]Лист1!#REF!</definedName>
    <definedName name="масло_ДС_факт">[4]Лист1!$G$138</definedName>
    <definedName name="Масло_Евд_неопл">[4]Лист1!$L$157</definedName>
    <definedName name="Масло_Евд_своб">[4]Лист1!$I$157</definedName>
    <definedName name="Масло_Евдаково">[4]Лист1!$K$157</definedName>
    <definedName name="масло_нидера_ав">[4]Лист1!#REF!</definedName>
    <definedName name="масло_нидера_ав_дол">[4]Лист1!#REF!</definedName>
    <definedName name="масло_нидера_ав_руб">[4]Лист1!#REF!</definedName>
    <definedName name="масло_нидера_факт">[4]Лист1!#REF!</definedName>
    <definedName name="масло_нидера_факт_дол">[4]Лист1!#REF!</definedName>
    <definedName name="масло_нидера_факт_руб">[4]Лист1!#REF!</definedName>
    <definedName name="масло_отг">[4]Лист1!$F$193</definedName>
    <definedName name="масло1_ДС_по">[4]Лист1!$F$138</definedName>
    <definedName name="масло1_руб_по">[4]Лист1!$I$56</definedName>
    <definedName name="масло1_руб_факт">[4]Лист1!$J$56</definedName>
    <definedName name="масло1_тонн_по">[4]Лист1!$F$56</definedName>
    <definedName name="масло1_тонн_факт">[4]Лист1!$G$56</definedName>
    <definedName name="маслоДСПО">[4]Лист1!$M$56</definedName>
    <definedName name="маслоДСфакт">[4]Лист1!$N$56</definedName>
    <definedName name="Масштаб">#REF!</definedName>
    <definedName name="мат">[4]Поступления!$L$111</definedName>
    <definedName name="матер_БАНК">#REF!</definedName>
    <definedName name="матер_ЖД">#REF!</definedName>
    <definedName name="матер_НЕЖИЛ">#REF!</definedName>
    <definedName name="материалы">#REF!</definedName>
    <definedName name="межкомнатные">#REF!</definedName>
    <definedName name="мел_сс">[4]Отгрузка!$E$17</definedName>
    <definedName name="Менеджеры">'[134]Параметры ФОТ'!$B$14:$B$20</definedName>
    <definedName name="Меню">#REF!</definedName>
    <definedName name="мес" hidden="1">{#N/A,#N/A,TRUE,"Буржуям"}</definedName>
    <definedName name="месяц">#REF!</definedName>
    <definedName name="месяц5" hidden="1">{#N/A,#N/A,TRUE,"Буржуям"}</definedName>
    <definedName name="МЕТ_ИЗДЕЛИЯ">#REF!</definedName>
    <definedName name="МЕТ_ПРОКАТ">#REF!</definedName>
    <definedName name="МЕТАЛЛ">'[57]см. ЦЕНЫ '!$B$79</definedName>
    <definedName name="металлорукав">#REF!</definedName>
    <definedName name="метро">#REF!</definedName>
    <definedName name="МЕХАНИЗМЫ">#REF!</definedName>
    <definedName name="ми"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мит" hidden="1">{"assets",#N/A,FALSE,"historicBS";"liab",#N/A,FALSE,"historicBS";"is",#N/A,FALSE,"historicIS";"ratios",#N/A,FALSE,"ratios"}</definedName>
    <definedName name="млеко">[4]Лист1!$I$89</definedName>
    <definedName name="МЛН">1000000</definedName>
    <definedName name="мммм" hidden="1">{#N/A,#N/A,TRUE,"Буржуям"}</definedName>
    <definedName name="молоко">[4]Лист1!$O$89</definedName>
    <definedName name="Молоко_сс">[4]Лист1!$AH$90</definedName>
    <definedName name="моро">[154]НФИк!$A$17</definedName>
    <definedName name="моро1">[124]НФИк!$A$17</definedName>
    <definedName name="мост" hidden="1">{#N/A,#N/A,TRUE,"Буржуям"}</definedName>
    <definedName name="мпьи">[0]!мпьи</definedName>
    <definedName name="мтмь">[0]!мтмь</definedName>
    <definedName name="мтпмь">[0]!мтпмь</definedName>
    <definedName name="мук">'[4]Фин. вложения'!$F$36</definedName>
    <definedName name="мука">[4]Лист1!$Q$89</definedName>
    <definedName name="мусоропровод">#REF!</definedName>
    <definedName name="МУФТА">'[43]матер.(октябрь)'!#REF!</definedName>
    <definedName name="мча" hidden="1">#REF!</definedName>
    <definedName name="мым" hidden="1">#REF!</definedName>
    <definedName name="мьось">[0]!мьось</definedName>
    <definedName name="мьпь">[0]!мьпь</definedName>
    <definedName name="мьсьби">[0]!мьсьби</definedName>
    <definedName name="н">[0]!н</definedName>
    <definedName name="н.г.руб.">'[92]Гр+'!#REF!</definedName>
    <definedName name="н.г.у.е.">'[92]Гр+'!#REF!</definedName>
    <definedName name="н.форма" hidden="1">{#N/A,#N/A,TRUE,"Буржуям"}</definedName>
    <definedName name="Н_дорож">#REF!</definedName>
    <definedName name="н76е7у5">[0]!н76е7у5</definedName>
    <definedName name="Н8">[155]Трансформаторн!$F$8</definedName>
    <definedName name="наененнен">[0]!наененнен</definedName>
    <definedName name="наеншелн">[0]!наеншелн</definedName>
    <definedName name="Название1">'[2]Исход.инф.'!$A$7</definedName>
    <definedName name="Название2">'[2]Исход.инф.'!$A$8</definedName>
    <definedName name="Название3">'[2]Исход.инф.'!$A$9</definedName>
    <definedName name="Название4">'[2]Исход.инф.'!$A$10</definedName>
    <definedName name="Назначение">[156]Исходник!$U$4:$U$17</definedName>
    <definedName name="Наименование">#REF!</definedName>
    <definedName name="нак" hidden="1">{"'Sheet1'!$A$1:$G$85"}</definedName>
    <definedName name="наконечники">#REF!</definedName>
    <definedName name="нал">[52]П!#REF!</definedName>
    <definedName name="Нал1">[4]Лист1!#REF!</definedName>
    <definedName name="НалИмущ">[157]Параметры!#REF!</definedName>
    <definedName name="НалНДС">#REF!</definedName>
    <definedName name="Налог_на_прибыль">[52]П!$A$19:$IV$19,[52]П!$A$12</definedName>
    <definedName name="налоги1" hidden="1">{#N/A,#N/A,TRUE,"Буржуям"}</definedName>
    <definedName name="налоги3" hidden="1">{#N/A,#N/A,TRUE,"Буржуям"}</definedName>
    <definedName name="НалОфКонв">[99]Параметры!#REF!</definedName>
    <definedName name="НалПриб">#REF!</definedName>
    <definedName name="НалПрибОкт">[158]Параметры!$B$16</definedName>
    <definedName name="НалРекл">[157]Параметры!#REF!</definedName>
    <definedName name="НалФинОф">[99]Параметры!#REF!</definedName>
    <definedName name="наннгдщгшщг">[0]!наннгдщгшщг</definedName>
    <definedName name="НАСис">[4]Хотмыжск!#REF!</definedName>
    <definedName name="наш" hidden="1">{#N/A,#N/A,TRUE,"Буржуям"}</definedName>
    <definedName name="НВ">[52]!GetSANDValue</definedName>
    <definedName name="нвеовел">[0]!нвеовел</definedName>
    <definedName name="нвощщзимыф" hidden="1">{"glc1",#N/A,FALSE,"GLC";"glc2",#N/A,FALSE,"GLC";"glc3",#N/A,FALSE,"GLC";"glc4",#N/A,FALSE,"GLC";"glc5",#N/A,FALSE,"GLC"}</definedName>
    <definedName name="нг" hidden="1">{"assets",#N/A,FALSE,"historicBS";"liab",#N/A,FALSE,"historicBS";"is",#N/A,FALSE,"historicIS";"ratios",#N/A,FALSE,"ratios"}</definedName>
    <definedName name="нгангплш">[0]!нгангплш</definedName>
    <definedName name="нгеге">[0]!нгеге</definedName>
    <definedName name="нгегенг">[0]!нгегенг</definedName>
    <definedName name="нгегшщгшще">[0]!нгегшщгшще</definedName>
    <definedName name="нгекнк">[0]!нгекнк</definedName>
    <definedName name="нгекногкн">[0]!нгекногкн</definedName>
    <definedName name="нгекщнгк">[0]!нгекщнгк</definedName>
    <definedName name="нген">[0]!нген</definedName>
    <definedName name="нгенгегег">[0]!нгенгегег</definedName>
    <definedName name="нгенгк">[0]!нгенгк</definedName>
    <definedName name="нгенгшегшег">[0]!нгенгшегшег</definedName>
    <definedName name="нгенгшн">[0]!нгенгшн</definedName>
    <definedName name="нгеноген">[0]!нгеноген</definedName>
    <definedName name="нгеншее">[0]!нгеншее</definedName>
    <definedName name="нгеншщнгш">[0]!нгеншщнгш</definedName>
    <definedName name="нгешуе6ну">[0]!нгешуе6ну</definedName>
    <definedName name="нгкг" hidden="1">{#N/A,#N/A,FALSE,"Расчет вспомогательных"}</definedName>
    <definedName name="нгкенгкен">[0]!нгкенгкен</definedName>
    <definedName name="нгкенк">[0]!нгкенк</definedName>
    <definedName name="нгкнг">[0]!нгкнг</definedName>
    <definedName name="нгкнгшщнг">[0]!нгкнгшщнг</definedName>
    <definedName name="нгкне">[0]!нгкне</definedName>
    <definedName name="нгкнщененен">[0]!нгкнщененен</definedName>
    <definedName name="нглонон">[0]!нглонон</definedName>
    <definedName name="нглшангпгш">[0]!нглшангпгш</definedName>
    <definedName name="нглшнлшгшщпгплш">[0]!нглшнлшгшщпгплш</definedName>
    <definedName name="нглшпегшдгн">[0]!нглшпегшдгн</definedName>
    <definedName name="нгнгршщг">[0]!нгнгршщг</definedName>
    <definedName name="нгнгше">[0]!нгнгше</definedName>
    <definedName name="нгнкг">[0]!нгнкг</definedName>
    <definedName name="нгншн">[0]!нгншн</definedName>
    <definedName name="нгпгл">[0]!нгпгл</definedName>
    <definedName name="нгуего">[0]!нгуего</definedName>
    <definedName name="нгуенге">[0]!нгуенге</definedName>
    <definedName name="нгуенгу">[0]!нгуенгу</definedName>
    <definedName name="нгуенгуекну">[0]!нгуенгуекну</definedName>
    <definedName name="нгуену">[0]!нгуену</definedName>
    <definedName name="нгуенуш">[0]!нгуенуш</definedName>
    <definedName name="нгукегн">[0]!нгукегн</definedName>
    <definedName name="нгшангшанш">[0]!нгшангшанш</definedName>
    <definedName name="нгшгпшпн">[0]!нгшгпшпн</definedName>
    <definedName name="нгшгше7">[0]!нгшгше7</definedName>
    <definedName name="нгшгшщнг">[0]!нгшгшщнг</definedName>
    <definedName name="нгше">[0]!нгше</definedName>
    <definedName name="нгшег">[0]!нгшег</definedName>
    <definedName name="нгшенгшще">[0]!нгшенгшще</definedName>
    <definedName name="нгшеншщ">[0]!нгшеншщ</definedName>
    <definedName name="нгшеншще">[0]!нгшеншще</definedName>
    <definedName name="нгшенщ">[0]!нгшенщ</definedName>
    <definedName name="нгшенщнгш">[0]!нгшенщнгш</definedName>
    <definedName name="нгшенщнгще78щп">[0]!нгшенщнгще78щп</definedName>
    <definedName name="нгшешнг">[0]!нгшешнг</definedName>
    <definedName name="нгшкне">[0]!нгшкне</definedName>
    <definedName name="нгшкнег">[0]!нгшкнег</definedName>
    <definedName name="нгшлшгш">[0]!нгшлшгш</definedName>
    <definedName name="нгшнгаен">[0]!нгшнгаен</definedName>
    <definedName name="нгшнгкн">[0]!нгшнгкн</definedName>
    <definedName name="нгшненкн">[0]!нгшненкн</definedName>
    <definedName name="нгшнещн">[0]!нгшнещн</definedName>
    <definedName name="нгшнше">[0]!нгшнше</definedName>
    <definedName name="нгшнще">[0]!нгшнще</definedName>
    <definedName name="нгщлпедщрд">[0]!нгщлпедщрд</definedName>
    <definedName name="нден_З">[4]СКР!$D$34</definedName>
    <definedName name="нден_часть_д_С">[4]СКР!$H$34</definedName>
    <definedName name="нден_часть_З">[4]СКР!$D$34</definedName>
    <definedName name="НДС">#REF!</definedName>
    <definedName name="НДС1">#REF!</definedName>
    <definedName name="НДС2">[140]Параметры!$B$18</definedName>
    <definedName name="неаешашнаен">[0]!неаешашнаен</definedName>
    <definedName name="негенгееге">[0]!негенгееге</definedName>
    <definedName name="негеншш">[0]!негеншш</definedName>
    <definedName name="негеш">[0]!негеш</definedName>
    <definedName name="неглшнгплшг">[0]!неглшнгплшг</definedName>
    <definedName name="негншкн">[0]!негншкн</definedName>
    <definedName name="негокеошк">[0]!негокеошк</definedName>
    <definedName name="негу">[0]!негу</definedName>
    <definedName name="негшеге">[0]!негшеге</definedName>
    <definedName name="негшлшен">[0]!негшлшен</definedName>
    <definedName name="неееноггег">[0]!неееноггег</definedName>
    <definedName name="нежилыепомещения">#REF!</definedName>
    <definedName name="некггггг">[0]!некггггг</definedName>
    <definedName name="некгк">[0]!некгк</definedName>
    <definedName name="некенгн">[0]!некенгн</definedName>
    <definedName name="некн">[0]!некн</definedName>
    <definedName name="некнук">[0]!некнук</definedName>
    <definedName name="некондиция">[4]Лист1!$AC$89</definedName>
    <definedName name="ненешеа">[0]!ненешеа</definedName>
    <definedName name="ненкенннннннннннннн">[0]!ненкенннннннннннннн</definedName>
    <definedName name="неншее">[0]!неншее</definedName>
    <definedName name="неншншлн">[0]!неншншлн</definedName>
    <definedName name="неогенлшу">[0]!неогенлшу</definedName>
    <definedName name="неогкегоен">[0]!неогкегоен</definedName>
    <definedName name="неогрвено">[0]!неогрвено</definedName>
    <definedName name="неоекн">[0]!неоекн</definedName>
    <definedName name="неоенлк">[0]!неоенлк</definedName>
    <definedName name="неоеое">[0]!неоеое</definedName>
    <definedName name="нераспр_03">[4]Лист1!$F$47</definedName>
    <definedName name="нераспр_04">[4]Лист1!$F$80</definedName>
    <definedName name="неуе">[0]!неуе</definedName>
    <definedName name="нешегег">[0]!нешегег</definedName>
    <definedName name="нешеген">[0]!нешеген</definedName>
    <definedName name="нешенганган">[0]!нешенганган</definedName>
    <definedName name="нешеншен">[0]!нешеншен</definedName>
    <definedName name="нешеншеш">[0]!нешеншеш</definedName>
    <definedName name="нешншнгшн">[0]!нешншнгшн</definedName>
    <definedName name="Ни">#REF!</definedName>
    <definedName name="ниокр" hidden="1">{#N/A,#N/A,TRUE,"Буржуям"}</definedName>
    <definedName name="ниц">#REF!</definedName>
    <definedName name="нкге">[0]!нкге</definedName>
    <definedName name="нкенгкг">[0]!нкенгкг</definedName>
    <definedName name="нкенкн">[0]!нкенкн</definedName>
    <definedName name="нкеношкн">[0]!нкеношкн</definedName>
    <definedName name="нкенук">[0]!нкенук</definedName>
    <definedName name="нкенуке">[0]!нкенуке</definedName>
    <definedName name="нкеункнке">[0]!нкеункнке</definedName>
    <definedName name="нкнгуг">[0]!нкнгуг</definedName>
    <definedName name="нкнгшегш">[0]!нкнгшегш</definedName>
    <definedName name="нкнкн">[0]!нкнкн</definedName>
    <definedName name="нкнук">[0]!нкнук</definedName>
    <definedName name="нкнукну">[0]!нкнукну</definedName>
    <definedName name="нкуненг">[0]!нкуненг</definedName>
    <definedName name="нкунуен">[0]!нкунуен</definedName>
    <definedName name="нн" hidden="1">{#N/A,#N/A,TRUE,"Буржуям"}</definedName>
    <definedName name="ннге">[0]!ннге</definedName>
    <definedName name="ннгнш">[0]!ннгнш</definedName>
    <definedName name="ннгуеген">[0]!ннгуеген</definedName>
    <definedName name="ннн">[159]НФИк!$A$17</definedName>
    <definedName name="ннненен" hidden="1">{"glc1",#N/A,FALSE,"GLC";"glc2",#N/A,FALSE,"GLC";"glc3",#N/A,FALSE,"GLC";"glc4",#N/A,FALSE,"GLC";"glc5",#N/A,FALSE,"GLC"}</definedName>
    <definedName name="нннне" hidden="1">[85]MAIN!#REF!</definedName>
    <definedName name="ннннннн">[0]!ннннннн</definedName>
    <definedName name="нннннннн">[0]!нннннннн</definedName>
    <definedName name="нннннннннн">[0]!нннннннннн</definedName>
    <definedName name="ннннннннннн">[0]!ннннннннннн</definedName>
    <definedName name="нннннннннннннннннн">[0]!нннннннннннннннннн</definedName>
    <definedName name="ноаклан">[0]!ноаклан</definedName>
    <definedName name="новое" hidden="1">{#VALUE!,#N/A,TRUE,0}</definedName>
    <definedName name="Новосиб_пш_3">[4]Лист1!$K$26</definedName>
    <definedName name="Новосиб_пш_3_неопл">[4]Лист1!$L$26</definedName>
    <definedName name="Новосиб_пш_3_своб">[4]Лист1!$I$26</definedName>
    <definedName name="ногвуен">[0]!ногвуен</definedName>
    <definedName name="ноеное">[0]!ноеное</definedName>
    <definedName name="ноео">[0]!ноео</definedName>
    <definedName name="нолнон">[0]!нолнон</definedName>
    <definedName name="ноль">'[4]#ССЫЛКА'!$Q$8</definedName>
    <definedName name="Номер">#REF!</definedName>
    <definedName name="Номер_Н">#REF!</definedName>
    <definedName name="Номинал">#REF!</definedName>
    <definedName name="нонгошнгш">[0]!нонгошнгш</definedName>
    <definedName name="НОП">#REF!</definedName>
    <definedName name="нопевл">[0]!нопевл</definedName>
    <definedName name="норкенг">[0]!норкенг</definedName>
    <definedName name="ноуеноу">[0]!ноуеноу</definedName>
    <definedName name="ношге">[0]!ношге</definedName>
    <definedName name="ноыко">[0]!ноыко</definedName>
    <definedName name="ноя">[4]титул!#REF!</definedName>
    <definedName name="нояб03гр">#REF!</definedName>
    <definedName name="нояб03руб.">#REF!</definedName>
    <definedName name="нояб03у.е.">#REF!</definedName>
    <definedName name="нояб04гр">#REF!</definedName>
    <definedName name="нояб04руб">#REF!</definedName>
    <definedName name="нояб04у.е.">#REF!</definedName>
    <definedName name="ноябрь">[52]П!#REF!</definedName>
    <definedName name="НП">#REF!</definedName>
    <definedName name="нпавыр" hidden="1">#N/A</definedName>
    <definedName name="НПД">#REF!</definedName>
    <definedName name="нпергр">[0]!нпергр</definedName>
    <definedName name="нпк">'[4]Гр фин'!#REF!</definedName>
    <definedName name="нпла">[0]!нпла</definedName>
    <definedName name="нпо">[0]!нпо</definedName>
    <definedName name="нр">#REF!</definedName>
    <definedName name="нравпор" hidden="1">{"glc1",#N/A,FALSE,"GLC";"glc2",#N/A,FALSE,"GLC";"glc3",#N/A,FALSE,"GLC";"glc4",#N/A,FALSE,"GLC";"glc5",#N/A,FALSE,"GLC"}</definedName>
    <definedName name="нрва" hidden="1">{"Output-Min",#N/A,FALSE,"Output"}</definedName>
    <definedName name="нрвек">[0]!нрвек</definedName>
    <definedName name="нрвпые" hidden="1">{"glc1",#N/A,FALSE,"GLC";"glc2",#N/A,FALSE,"GLC";"glc3",#N/A,FALSE,"GLC";"glc4",#N/A,FALSE,"GLC";"glc5",#N/A,FALSE,"GLC"}</definedName>
    <definedName name="нргнлшнглшнг">[0]!нргнлшнглшнг</definedName>
    <definedName name="нрену">[0]!нрену</definedName>
    <definedName name="нрпаквуен" hidden="1">{"glc1",#N/A,FALSE,"GLC";"glc2",#N/A,FALSE,"GLC";"glc3",#N/A,FALSE,"GLC";"glc4",#N/A,FALSE,"GLC";"glc5",#N/A,FALSE,"GLC"}</definedName>
    <definedName name="нрпвеыа" hidden="1">#REF!</definedName>
    <definedName name="нрпвыора" hidden="1">{"glc1",#N/A,FALSE,"GLC";"glc2",#N/A,FALSE,"GLC";"glc3",#N/A,FALSE,"GLC";"glc4",#N/A,FALSE,"GLC";"glc5",#N/A,FALSE,"GLC"}</definedName>
    <definedName name="нрпеакв" hidden="1">{"glc1",#N/A,FALSE,"GLC";"glc2",#N/A,FALSE,"GLC";"glc3",#N/A,FALSE,"GLC";"glc4",#N/A,FALSE,"GLC";"glc5",#N/A,FALSE,"GLC"}</definedName>
    <definedName name="нрпекафд" hidden="1">{"glc1",#N/A,FALSE,"GLC";"glc2",#N/A,FALSE,"GLC";"glc3",#N/A,FALSE,"GLC";"glc4",#N/A,FALSE,"GLC";"glc5",#N/A,FALSE,"GLC"}</definedName>
    <definedName name="нрпфшщц" hidden="1">{"ÜBERSICHT",#N/A,FALSE,"ABW KUM";"Kostenzoom",#N/A,FALSE,"ABW KUM";"ÜBERSICHT",#N/A,FALSE,"ABW HORE";"Kostenzoom",#N/A,FALSE,"ABW HORE"}</definedName>
    <definedName name="ну">[0]!ну</definedName>
    <definedName name="нуг">[0]!нуг</definedName>
    <definedName name="нугенгенген">[0]!нугенгенген</definedName>
    <definedName name="нуену">[0]!нуену</definedName>
    <definedName name="нуенуе">[0]!нуенуе</definedName>
    <definedName name="нуергуо">[0]!нуергуо</definedName>
    <definedName name="нукгеггн">[0]!нукгеггн</definedName>
    <definedName name="нукгуен">[0]!нукгуен</definedName>
    <definedName name="нукеног">[0]!нукеног</definedName>
    <definedName name="нукеуг">[0]!нукеуг</definedName>
    <definedName name="нукнге">[0]!нукнге</definedName>
    <definedName name="нукне">[0]!нукне</definedName>
    <definedName name="нукнекн">[0]!нукнекн</definedName>
    <definedName name="нункекенку">[0]!нункекенку</definedName>
    <definedName name="нуну">[0]!нуну</definedName>
    <definedName name="нур" hidden="1">{#N/A,#N/A,TRUE,"Буржуям"}</definedName>
    <definedName name="нурис" hidden="1">{#N/A,#N/A,TRUE,"Буржуям"}</definedName>
    <definedName name="нурисламова" hidden="1">{#N/A,#N/A,TRUE,"Буржуям"}</definedName>
    <definedName name="нурл_02">[4]Лист1!#REF!</definedName>
    <definedName name="нцкгугн">[0]!нцкгугн</definedName>
    <definedName name="НЧелны_кредитОАО">[4]Лист1!$F$136</definedName>
    <definedName name="ншг">[0]!ншг</definedName>
    <definedName name="ншешнгшегш">[0]!ншешнгшегш</definedName>
    <definedName name="ншкнг">[0]!ншкнг</definedName>
    <definedName name="ншкнггг">[0]!ншкнггг</definedName>
    <definedName name="ншкншкг">[0]!ншкншкг</definedName>
    <definedName name="ншкнще7">[0]!ншкнще7</definedName>
    <definedName name="ншкнщнекн">[0]!ншкнщнекн</definedName>
    <definedName name="ншнгше">[0]!ншнгше</definedName>
    <definedName name="ншнешгн">[0]!ншнешгн</definedName>
    <definedName name="ншншкн">[0]!ншншкн</definedName>
    <definedName name="нщегнга">[0]!нщегнга</definedName>
    <definedName name="о">[4]Лист1!#REF!</definedName>
    <definedName name="о_3к_д">[4]Лист1!$E$226</definedName>
    <definedName name="о_3к_дп">[4]Лист1!$C$226</definedName>
    <definedName name="о_3к_т">[4]Лист1!$B$226</definedName>
    <definedName name="о_3к_тф">[4]Лист1!$D$226</definedName>
    <definedName name="о_3кэ_дп">[4]Лист1!$C$227</definedName>
    <definedName name="о_3кэ_дф">[4]Лист1!$E$227</definedName>
    <definedName name="о_3кэ_т">[4]Лист1!$B$227</definedName>
    <definedName name="о_3кэ_тф">[4]Лист1!$D$227</definedName>
    <definedName name="о_мр_дп">[4]Лист1!$C$228</definedName>
    <definedName name="о_мр_дф">[4]Лист1!$E$228</definedName>
    <definedName name="о_мр_т">[4]Лист1!$B$228</definedName>
    <definedName name="о_мр_тф">[4]Лист1!$D$228</definedName>
    <definedName name="о_под_дп">[4]Лист1!$C$231</definedName>
    <definedName name="о_под_дф">[4]Лист1!$E$231</definedName>
    <definedName name="о_под_т">[4]Лист1!$B$231</definedName>
    <definedName name="о_под_тф">[4]Лист1!$D$231</definedName>
    <definedName name="о_пф_дп">[4]Лист1!$C$224</definedName>
    <definedName name="о_пф_дф">[4]Лист1!$E$224</definedName>
    <definedName name="о_пф_т">[4]Лист1!$B$224</definedName>
    <definedName name="о_пф_тф">[4]Лист1!$D$224</definedName>
    <definedName name="о_яч_дп">[4]Лист1!$C$225</definedName>
    <definedName name="о_яч_дф">[4]Лист1!$E$225</definedName>
    <definedName name="о_яч_т">[4]Лист1!$B$225</definedName>
    <definedName name="о_яч_тф">[4]Лист1!$D$225</definedName>
    <definedName name="о61005" hidden="1">{"print95",#N/A,FALSE,"1995E.XLS";"print96",#N/A,FALSE,"1996E.XLS"}</definedName>
    <definedName name="оаенге">[0]!оаенге</definedName>
    <definedName name="оаеноеое">[0]!оаеноеое</definedName>
    <definedName name="ОАО_авансы_получ">'[4]PL (2)'!#REF!</definedName>
    <definedName name="ОАО_кред_товар">[4]Лист1!$F$37</definedName>
    <definedName name="ОАО_пл_з">[4]Лист1!#REF!</definedName>
    <definedName name="ОАО_пл_зак">[4]Лист1!#REF!</definedName>
    <definedName name="ОАО_пл_пост">[4]Лист1!#REF!</definedName>
    <definedName name="ОАО_пл_т">[4]Лист1!#REF!</definedName>
    <definedName name="ОАО_тек_з">[4]Лист1!#REF!</definedName>
    <definedName name="ОАО_тек_зак">[4]Лист1!#REF!</definedName>
    <definedName name="ОАО_тек_пост">[4]Лист1!#REF!</definedName>
    <definedName name="ОАО_тек_т">[4]Лист1!#REF!</definedName>
    <definedName name="оао1">#REF!</definedName>
    <definedName name="оаогщ">#REF!</definedName>
    <definedName name="оаодшр">#REF!</definedName>
    <definedName name="оаодшрд">#REF!</definedName>
    <definedName name="оар" hidden="1">{"'интерфейс'!$J$31:$M$43"}</definedName>
    <definedName name="ОбКонв">#REF!</definedName>
    <definedName name="обл" hidden="1">{#N/A,#N/A,FALSE,"Aging Summary";#N/A,#N/A,FALSE,"Ratio Analysis";#N/A,#N/A,FALSE,"Test 120 Day Accts";#N/A,#N/A,FALSE,"Tickmarks"}</definedName>
    <definedName name="облицовка">#REF!</definedName>
    <definedName name="обои">#REF!</definedName>
    <definedName name="Оборот">#REF!</definedName>
    <definedName name="ОбОф">#REF!</definedName>
    <definedName name="обременения">#REF!</definedName>
    <definedName name="ОбФин">#REF!</definedName>
    <definedName name="общ">[4]Лист1!#REF!</definedName>
    <definedName name="общ.ожид.встр.у.е.">#REF!</definedName>
    <definedName name="общ.ожид.кв.у.е.">[112]бог!#REF!</definedName>
    <definedName name="общ.пл.">[112]бог!#REF!</definedName>
    <definedName name="общ.пл.встр.">#REF!</definedName>
    <definedName name="общ.пл.кв.">[112]бог!#REF!</definedName>
    <definedName name="ОбщаяПл">'[99]Сводный-затраты'!$C$3</definedName>
    <definedName name="объем">[93]Характеристика!$B$37</definedName>
    <definedName name="Объем_Аналога">#REF!</definedName>
    <definedName name="Объем_дополн.">#REF!</definedName>
    <definedName name="Объем_здания">#REF!</definedName>
    <definedName name="ОВ_Авозвр">'[4]Balance Sheet'!#REF!</definedName>
    <definedName name="ОВ_Адолл">'[4]Balance Sheet'!#REF!</definedName>
    <definedName name="ОВ_Аруб">'[4]Balance Sheet'!#REF!</definedName>
    <definedName name="оваегаенгеногеноленоеко">[0]!оваегаенгеногеноленоеко</definedName>
    <definedName name="овапрпаро">[0]!овапрпаро</definedName>
    <definedName name="овес">[4]Лист1!$J$89</definedName>
    <definedName name="ОВЗ_тек">[4]Лист1!$K$207</definedName>
    <definedName name="овкоерн">[0]!овкоерн</definedName>
    <definedName name="овррарарпа">[0]!овррарарпа</definedName>
    <definedName name="овса">'[4]Фин. вложения'!$P$58</definedName>
    <definedName name="оггшднгш">[0]!оггшднгш</definedName>
    <definedName name="огкенекген">[0]!огкенекген</definedName>
    <definedName name="огуен5">[0]!огуен5</definedName>
    <definedName name="огуенг">[0]!огуенг</definedName>
    <definedName name="ОДР">#REF!</definedName>
    <definedName name="ОДРНП">#REF!</definedName>
    <definedName name="ОДФР_выб">[4]Лист1!$K$255</definedName>
    <definedName name="ОДФР_пост">[4]Лист1!$K$97</definedName>
    <definedName name="одьод">[0]!одьод</definedName>
    <definedName name="ое">[0]!ое</definedName>
    <definedName name="оеаен">[0]!оеаен</definedName>
    <definedName name="оевнроепо">[0]!оевнроепо</definedName>
    <definedName name="оекноген">[0]!оекноген</definedName>
    <definedName name="оенен">[0]!оенен</definedName>
    <definedName name="оенешпн">[0]!оенешпн</definedName>
    <definedName name="оенкешн">[0]!оенкешн</definedName>
    <definedName name="оено">[0]!оено</definedName>
    <definedName name="оеное">[0]!оеное</definedName>
    <definedName name="оеноеное">[0]!оеноеное</definedName>
    <definedName name="оеоеон">[0]!оеоеон</definedName>
    <definedName name="оероео">[0]!оероео</definedName>
    <definedName name="ожж" hidden="1">{#N/A,#N/A,TRUE,"Буржуям"}</definedName>
    <definedName name="ожид.закл.встр.у.е.">#REF!</definedName>
    <definedName name="ожид.закл.кв.">[112]бог!#REF!</definedName>
    <definedName name="ожид.закл.кв.у.е.">[112]бог!#REF!</definedName>
    <definedName name="ожид.незакл.встр.">#REF!</definedName>
    <definedName name="ожид.незакл.встр.у.е.">#REF!</definedName>
    <definedName name="ожид.незакл.дог.">[112]бог!#REF!</definedName>
    <definedName name="ожид.незакл.кв.у.е.">[112]бог!#REF!</definedName>
    <definedName name="ожид.непрод.встр.">#REF!</definedName>
    <definedName name="ожид.непрод.кв.">[112]бог!#REF!</definedName>
    <definedName name="ОИ" hidden="1">{#N/A,#N/A,TRUE,"Лист3"}</definedName>
    <definedName name="окаео">[0]!окаео</definedName>
    <definedName name="окен">[0]!окен</definedName>
    <definedName name="океокекг">[0]!океокекг</definedName>
    <definedName name="океоокуаыа" hidden="1">{"'Sheet1'!$A$1:$G$85"}</definedName>
    <definedName name="оклнпогнг">[0]!оклнпогнг</definedName>
    <definedName name="окна">#REF!</definedName>
    <definedName name="окт03гр">#REF!</definedName>
    <definedName name="окт03руб.">#REF!</definedName>
    <definedName name="окт03у.е.">#REF!</definedName>
    <definedName name="окт04гр">#REF!</definedName>
    <definedName name="окт04руб">#REF!</definedName>
    <definedName name="окт04у.е.">#REF!</definedName>
    <definedName name="октябрь" hidden="1">{#N/A,#N/A,TRUE,"Буржуям"}</definedName>
    <definedName name="олд">#REF!</definedName>
    <definedName name="ОЛДкурс">'[160]Таблица 8'!#REF!</definedName>
    <definedName name="оленреа">[0]!оленреа</definedName>
    <definedName name="олл">[161]Содержание!$J$15</definedName>
    <definedName name="олнуекц">[0]!олнуекц</definedName>
    <definedName name="олололол" hidden="1">{"glc1",#N/A,FALSE,"GLC";"glc2",#N/A,FALSE,"GLC";"glc3",#N/A,FALSE,"GLC";"glc4",#N/A,FALSE,"GLC";"glc5",#N/A,FALSE,"GLC"}</definedName>
    <definedName name="ололололол" hidden="1">{"glc1",#N/A,FALSE,"GLC";"glc2",#N/A,FALSE,"GLC";"glc3",#N/A,FALSE,"GLC";"glc4",#N/A,FALSE,"GLC";"glc5",#N/A,FALSE,"GLC"}</definedName>
    <definedName name="он">[0]!он</definedName>
    <definedName name="ононо">[0]!ононо</definedName>
    <definedName name="онуе6нгу">[0]!онуе6нгу</definedName>
    <definedName name="оо" hidden="1">{#N/A,#N/A,FALSE,"Aging Summary";#N/A,#N/A,FALSE,"Ratio Analysis";#N/A,#N/A,FALSE,"Test 120 Day Accts";#N/A,#N/A,FALSE,"Tickmarks"}</definedName>
    <definedName name="ооаоаоаоао" hidden="1">{"glc1",#N/A,FALSE,"GLC";"glc2",#N/A,FALSE,"GLC";"glc3",#N/A,FALSE,"GLC";"glc4",#N/A,FALSE,"GLC";"glc5",#N/A,FALSE,"GLC"}</definedName>
    <definedName name="ооепнгенг">[0]!ооепнгенг</definedName>
    <definedName name="ООМ">[134]Контрагенты!$C$76:$C$78</definedName>
    <definedName name="ооо">[0]!ооо</definedName>
    <definedName name="оопооопопопопо" hidden="1">{#N/A,#N/A,FALSE,"Aging Summary";#N/A,#N/A,FALSE,"Ratio Analysis";#N/A,#N/A,FALSE,"Test 120 Day Accts";#N/A,#N/A,FALSE,"Tickmarks"}</definedName>
    <definedName name="оорп" hidden="1">{#N/A,#N/A,TRUE,"Буржуям"}</definedName>
    <definedName name="ОП">#REF!</definedName>
    <definedName name="опа">[0]!опа</definedName>
    <definedName name="опаавя">#REF!</definedName>
    <definedName name="опвапро">[0]!опвапро</definedName>
    <definedName name="ОПДС">#REF!</definedName>
    <definedName name="оперативно" hidden="1">{#N/A,#N/A,TRUE,"Буржуям"}</definedName>
    <definedName name="оперативное" hidden="1">{#N/A,#N/A,TRUE,"Буржуям"}</definedName>
    <definedName name="оперативные" hidden="1">{#N/A,#N/A,TRUE,"Буржуям"}</definedName>
    <definedName name="описание" hidden="1">{"glc1",#N/A,FALSE,"GLC";"glc2",#N/A,FALSE,"GLC";"glc3",#N/A,FALSE,"GLC";"glc4",#N/A,FALSE,"GLC";"glc5",#N/A,FALSE,"GLC"}</definedName>
    <definedName name="опл">[118]списки!$E$34</definedName>
    <definedName name="опл_имп">[118]списки!$E$30</definedName>
    <definedName name="опла.кв.руб.безмфтц">'[112]каскад,5'!#REF!</definedName>
    <definedName name="оплас.допл.комм.встр.">#REF!</definedName>
    <definedName name="оплач.встр.безмфтц">#REF!</definedName>
    <definedName name="оплач.встр.мфтц">#REF!</definedName>
    <definedName name="оплач.встр.руб.">#REF!</definedName>
    <definedName name="оплач.встр.руб.безмфтц">#REF!</definedName>
    <definedName name="оплач.встр.руб.мфтц">#REF!</definedName>
    <definedName name="оплач.встр.у.е.">#REF!</definedName>
    <definedName name="оплач.закл.встр.руб.">#REF!</definedName>
    <definedName name="оплач.закл.встр.у.е.">#REF!</definedName>
    <definedName name="оплач.кв.безмфтц">#REF!</definedName>
    <definedName name="оплач.кв.мфтц">#REF!</definedName>
    <definedName name="оплач.кв.руб.">[112]бог!#REF!</definedName>
    <definedName name="оплач.кв.руб.мфтц">#REF!</definedName>
    <definedName name="оплач.кв.у.е.">[112]бог!#REF!</definedName>
    <definedName name="оплач.комм.встр.">#REF!</definedName>
    <definedName name="оплач.комм.доп.кв.">[112]бог!#REF!</definedName>
    <definedName name="оплач.комм.кв.">[112]бог!#REF!</definedName>
    <definedName name="оплач.ст.руб.">#REF!</definedName>
    <definedName name="оплач.ст.у.е.">#REF!</definedName>
    <definedName name="опопп">[0]!опопп</definedName>
    <definedName name="опоры">#REF!</definedName>
    <definedName name="опррва">[0]!опррва</definedName>
    <definedName name="ор" hidden="1">{"glc1",#N/A,FALSE,"GLC";"glc2",#N/A,FALSE,"GLC";"glc3",#N/A,FALSE,"GLC";"glc4",#N/A,FALSE,"GLC";"glc5",#N/A,FALSE,"GLC"}</definedName>
    <definedName name="Орел">#REF!</definedName>
    <definedName name="Орел_просо">[4]Лист1!$K$152</definedName>
    <definedName name="орел_просо_неопл">[4]Лист1!$L$152</definedName>
    <definedName name="Орел_просо_своб">[4]Лист1!$I$152</definedName>
    <definedName name="Орел_пш_5">[4]Лист1!$K$64</definedName>
    <definedName name="Орел_пш_5_своб">[4]Лист1!$I$64</definedName>
    <definedName name="Орел_пш_ф_неопл">[4]Лист1!$L$64</definedName>
    <definedName name="Орел_ячм_неопл">[4]Лист1!$L$137</definedName>
    <definedName name="Орел_ячм_своб">[4]Лист1!$I$137</definedName>
    <definedName name="Орел_ячмень">[4]Лист1!$K$137</definedName>
    <definedName name="ори" hidden="1">{"glc1",#N/A,FALSE,"GLC";"glc2",#N/A,FALSE,"GLC";"glc3",#N/A,FALSE,"GLC";"glc4",#N/A,FALSE,"GLC";"glc5",#N/A,FALSE,"GLC"}</definedName>
    <definedName name="ориротлот">[0]!ориротлот</definedName>
    <definedName name="орло">[0]!орло</definedName>
    <definedName name="орлр">[0]!орлр</definedName>
    <definedName name="орорлроэ">[0]!орорлроэ</definedName>
    <definedName name="орп" hidden="1">{"'Prices'!$A$4:$J$27"}</definedName>
    <definedName name="орпавфыф" hidden="1">{"glc1",#N/A,FALSE,"GLC";"glc2",#N/A,FALSE,"GLC";"glc3",#N/A,FALSE,"GLC";"glc4",#N/A,FALSE,"GLC";"glc5",#N/A,FALSE,"GLC"}</definedName>
    <definedName name="орпарв" hidden="1">{"glc1",#N/A,FALSE,"GLC";"glc2",#N/A,FALSE,"GLC";"glc3",#N/A,FALSE,"GLC";"glc4",#N/A,FALSE,"GLC";"glc5",#N/A,FALSE,"GLC"}</definedName>
    <definedName name="орпваыв" hidden="1">{"assets",#N/A,FALSE,"historicBS";"liab",#N/A,FALSE,"historicBS";"is",#N/A,FALSE,"historicIS";"ratios",#N/A,FALSE,"ratios"}</definedName>
    <definedName name="орпорп" hidden="1">{#VALUE!,#N/A,TRUE,0}</definedName>
    <definedName name="орукздл" hidden="1">{"glc1",#N/A,FALSE,"GLC";"glc2",#N/A,FALSE,"GLC";"glc3",#N/A,FALSE,"GLC";"glc4",#N/A,FALSE,"GLC";"glc5",#N/A,FALSE,"GLC"}</definedName>
    <definedName name="ОС">'[4]Хран сах '!$F$104</definedName>
    <definedName name="Осн">'[4]Хран сах '!$F$472</definedName>
    <definedName name="основания">#REF!</definedName>
    <definedName name="ост_3кл">[4]Лист1!$H$20</definedName>
    <definedName name="ост_БП">[4]Лист1!$K$212</definedName>
    <definedName name="ост_ВСЕГО">[4]Лист1!$K$219</definedName>
    <definedName name="ост_греч">[4]Лист1!$H$24</definedName>
    <definedName name="ост_мраст">[4]Лист1!$H$26</definedName>
    <definedName name="ост_НАС">[4]Лист1!$K$207</definedName>
    <definedName name="ост_НПК">[4]Лист1!$K$70</definedName>
    <definedName name="ост_под">[4]Лист1!$H$25</definedName>
    <definedName name="ост_просо">[4]Лист1!$H$22</definedName>
    <definedName name="ост_пф">[4]Лист1!$H$21</definedName>
    <definedName name="ост_пшено">[4]Лист1!$H$23</definedName>
    <definedName name="ост_РЗК">[4]Лист1!$K$112</definedName>
    <definedName name="ост_РПК">[4]Лист1!$K$18</definedName>
    <definedName name="ост_РСК">[4]Лист1!$K$55</definedName>
    <definedName name="ост_РЦ">[4]Лист1!$K$202</definedName>
    <definedName name="ост_ТФ">[4]Лист1!$K$65</definedName>
    <definedName name="ост_яч">[4]Лист1!$H$19</definedName>
    <definedName name="остатки_вх_день">[4]Лист1!$N$3:$Q$218</definedName>
    <definedName name="остатки_вх_мес">[4]Лист1!$I$3:$M$218</definedName>
    <definedName name="остатки_исх_день">[4]Лист1!$AB$3:$AE$218</definedName>
    <definedName name="Остаток">#REF!</definedName>
    <definedName name="остаток_всего">[4]Лист1!$T$54</definedName>
    <definedName name="Остаток_новый">#REF!</definedName>
    <definedName name="остекление">#REF!</definedName>
    <definedName name="отгр_по">[4]Лист1!$E$28</definedName>
    <definedName name="отделка">#REF!</definedName>
    <definedName name="ОТДЕЛКА_ЧЕРНОВАЯ">#REF!</definedName>
    <definedName name="отделкадома">#REF!</definedName>
    <definedName name="отдых">#REF!</definedName>
    <definedName name="ОТМОСТКА">#REF!</definedName>
    <definedName name="отопление">#REF!</definedName>
    <definedName name="отчет" hidden="1">{#N/A,#N/A,TRUE,"Буржуям"}</definedName>
    <definedName name="Отчетность">[162]Словари!$B$5:$B$6</definedName>
    <definedName name="Отчисления_от_зпл">0.385</definedName>
    <definedName name="оуекно">[0]!оуекно</definedName>
    <definedName name="оуене">[0]!оуене</definedName>
    <definedName name="оуенуен">[0]!оуенуен</definedName>
    <definedName name="оуеокук">[0]!оуеокук</definedName>
    <definedName name="оукегцк">[0]!оукегцк</definedName>
    <definedName name="оукеоео">[0]!оукеоео</definedName>
    <definedName name="Оферта">#REF!</definedName>
    <definedName name="Офис_Office_Тип_Type">[49]Inputs_Assumptions!$D$226:$D$226</definedName>
    <definedName name="ОФР2" hidden="1">{"'интерфейс'!$J$31:$M$43"}</definedName>
    <definedName name="ОФР3" hidden="1">{"'интерфейс'!$J$31:$M$43"}</definedName>
    <definedName name="ОХ">[134]Контрагенты!$C$24:$C$54</definedName>
    <definedName name="ОХР_ОБЩ">#REF!</definedName>
    <definedName name="ОХР_пл">[4]Лист1!#REF!</definedName>
    <definedName name="охр_рз">[4]Лист1!$J$103</definedName>
    <definedName name="ОХР_РУ">#REF!</definedName>
    <definedName name="ОХР_РЦ">[4]Лист1!$J$197</definedName>
    <definedName name="ОХР_тек">[4]Лист1!$K$203</definedName>
    <definedName name="ОХР_Уфа">[4]Лист1!#REF!</definedName>
    <definedName name="охрана">#REF!</definedName>
    <definedName name="оцек">[0]!оцек</definedName>
    <definedName name="оцк5ншуе">[0]!оцк5ншуе</definedName>
    <definedName name="ош">[0]!ош</definedName>
    <definedName name="Ошибка">#REF!</definedName>
    <definedName name="Ошибка__Курск_59.9999999999999">[4]Лист1!$AR$55</definedName>
    <definedName name="ошшш">[0]!ошшш</definedName>
    <definedName name="оывкаеоео">[0]!оывкаеоео</definedName>
    <definedName name="оьщжш" hidden="1">{"'Prices'!$A$4:$J$27"}</definedName>
    <definedName name="п" hidden="1">{"glc1",#N/A,FALSE,"GLC";"glc2",#N/A,FALSE,"GLC";"glc3",#N/A,FALSE,"GLC";"glc4",#N/A,FALSE,"GLC";"glc5",#N/A,FALSE,"GLC"}</definedName>
    <definedName name="п_3к_а">[4]Лист1!#REF!</definedName>
    <definedName name="п_3к_д">[4]Лист1!$D$21</definedName>
    <definedName name="п_3к_дпр">[4]Лист1!$F$21</definedName>
    <definedName name="п_3к_т">[4]Лист1!$C$21</definedName>
    <definedName name="п_3к_тпр">[4]Лист1!$E$21</definedName>
    <definedName name="п_3кэ_а">[4]Лист1!#REF!</definedName>
    <definedName name="п_3кэ_д">[4]Лист1!$D$22</definedName>
    <definedName name="п_3кэ_дпр">[4]Лист1!$F$22</definedName>
    <definedName name="п_3кэ_т">[4]Лист1!$C$22</definedName>
    <definedName name="п_3кэ_тпр">[4]Лист1!$E$22</definedName>
    <definedName name="п_3суд">#REF!</definedName>
    <definedName name="п_всего_тек">#REF!</definedName>
    <definedName name="п_дб">[4]Лист1!$K$87</definedName>
    <definedName name="п_день_долл">#REF!</definedName>
    <definedName name="п_день_руб">#REF!</definedName>
    <definedName name="п_инв">[4]Лист1!$K$90</definedName>
    <definedName name="п_инв1">#REF!</definedName>
    <definedName name="п_инв2">#REF!</definedName>
    <definedName name="п_инв3">#REF!</definedName>
    <definedName name="п_ма">#REF!</definedName>
    <definedName name="п_мк_мас">[4]Лист1!$K$48</definedName>
    <definedName name="п_мр_а">[4]Лист1!#REF!</definedName>
    <definedName name="п_мр_д">[4]Лист1!$D$23</definedName>
    <definedName name="п_мр_дпр">[4]Лист1!$F$23</definedName>
    <definedName name="п_мр_т">[4]Лист1!$C$23</definedName>
    <definedName name="п_мр_тпр">[4]Лист1!$E$23</definedName>
    <definedName name="п_оао_11">#REF!</definedName>
    <definedName name="п_оао_13">#REF!</definedName>
    <definedName name="п_оао_15">#REF!</definedName>
    <definedName name="п_оао_8">#REF!</definedName>
    <definedName name="п_оао_птр">#REF!</definedName>
    <definedName name="п_оао_р">#REF!</definedName>
    <definedName name="п_оао_т">#REF!</definedName>
    <definedName name="п_оао1">#REF!</definedName>
    <definedName name="п_оао10">#REF!</definedName>
    <definedName name="п_оао2">#REF!</definedName>
    <definedName name="п_оао3">#REF!</definedName>
    <definedName name="п_оао4">#REF!</definedName>
    <definedName name="п_оао5">#REF!</definedName>
    <definedName name="п_оао6">#REF!</definedName>
    <definedName name="п_оао7">#REF!</definedName>
    <definedName name="п_оао9">#REF!</definedName>
    <definedName name="п_овз">[4]Лист1!$K$85</definedName>
    <definedName name="п_офо_12">#REF!</definedName>
    <definedName name="п_пен">[4]Лист1!$K$81</definedName>
    <definedName name="п_пк_гов">[4]Лист1!$K$49</definedName>
    <definedName name="п_пк_дтуш">[4]Лист1!$K$46</definedName>
    <definedName name="п_пк_мас">#REF!</definedName>
    <definedName name="п_пк_мс">[4]Лист1!$K$47</definedName>
    <definedName name="п_пк_туш">[4]Лист1!$K$44</definedName>
    <definedName name="П_ПНОС">#REF!</definedName>
    <definedName name="п_погдеб">[4]Лист1!$K$86</definedName>
    <definedName name="п_под_а">[4]Лист1!#REF!</definedName>
    <definedName name="п_под_д">[4]Лист1!$D$26</definedName>
    <definedName name="п_под_дпр">[4]Лист1!$F$26</definedName>
    <definedName name="п_под_т">[4]Лист1!$C$26</definedName>
    <definedName name="п_под_тпр">[4]Лист1!$E$26</definedName>
    <definedName name="П_произв">#REF!</definedName>
    <definedName name="п_проч">[4]Лист1!$K$88</definedName>
    <definedName name="П_прочие">#REF!</definedName>
    <definedName name="п_пф_а">[4]Лист1!#REF!</definedName>
    <definedName name="п_пф_д">[4]Лист1!$D$19</definedName>
    <definedName name="п_пф_дпр">[4]Лист1!$F$19</definedName>
    <definedName name="п_пф_т">[4]Лист1!$C$19</definedName>
    <definedName name="п_пф_тпр">[4]Лист1!$E$19</definedName>
    <definedName name="п_р_уфа">[4]Лист1!$K$51</definedName>
    <definedName name="п_рз_3к">[4]Лист1!$K$25</definedName>
    <definedName name="п_рз_греч">[4]Лист1!$K$18</definedName>
    <definedName name="п_рз_деб">[4]Лист1!$K$14</definedName>
    <definedName name="п_рз_мр">#REF!</definedName>
    <definedName name="п_рз_мрас">[4]Лист1!$K$17</definedName>
    <definedName name="п_рз_п4">#REF!</definedName>
    <definedName name="п_рз_подс">[4]Лист1!$K$22</definedName>
    <definedName name="п_рз_прос">[4]Лист1!$K$20</definedName>
    <definedName name="п_рз_пф">[4]Лист1!$K$24</definedName>
    <definedName name="п_рз_яч">[4]Лист1!$K$23</definedName>
    <definedName name="п_рзя">#REF!</definedName>
    <definedName name="п_рпк_тиого">#REF!</definedName>
    <definedName name="п_рск_3">#REF!</definedName>
    <definedName name="п_рск_в">#REF!</definedName>
    <definedName name="п_ру_деб">#REF!</definedName>
    <definedName name="п_ру_кр">#REF!</definedName>
    <definedName name="п_ру_мк">#REF!</definedName>
    <definedName name="п_ру_моб">[4]Лист1!#REF!</definedName>
    <definedName name="п_ру_мрж">#REF!</definedName>
    <definedName name="п_ру_рожь">#REF!</definedName>
    <definedName name="п_ру_сах">#REF!</definedName>
    <definedName name="п_ру_яйц">#REF!</definedName>
    <definedName name="п_ск_3суд">#REF!</definedName>
    <definedName name="п_ск_7суд">#REF!</definedName>
    <definedName name="п_ск_гилл">[4]Лист1!$K$33</definedName>
    <definedName name="п_ск_кар">[4]Лист1!$K$32</definedName>
    <definedName name="п_ск_пак">[4]Лист1!$K$39</definedName>
    <definedName name="п_ск_там">[4]Лист1!$K$40</definedName>
    <definedName name="п_ск_ук">[4]Лист1!$K$31</definedName>
    <definedName name="п_ск_укрд">#REF!</definedName>
    <definedName name="П_Смета">#REF!</definedName>
    <definedName name="п_тек_ком">#REF!</definedName>
    <definedName name="П_техн">#REF!</definedName>
    <definedName name="п_тф">[4]Лист1!$K$69</definedName>
    <definedName name="п_тш_гум">#REF!</definedName>
    <definedName name="п_тш_урк">#REF!</definedName>
    <definedName name="П_у1">[4]Лист1!#REF!</definedName>
    <definedName name="п_у2">[4]Лист1!$K$56</definedName>
    <definedName name="п_у3">[4]Лист1!$K$57</definedName>
    <definedName name="п_у4">[4]Лист1!#REF!</definedName>
    <definedName name="п_у5">[4]Лист1!$K$58</definedName>
    <definedName name="п_у6">[4]Лист1!$K$59</definedName>
    <definedName name="п_у7">[4]Лист1!$K$60</definedName>
    <definedName name="п_фин">[4]Лист1!$K$93</definedName>
    <definedName name="п_фин__КБ">#REF!</definedName>
    <definedName name="п_фин_кб">#REF!</definedName>
    <definedName name="п_фин_кр">[4]Лист1!$K$94</definedName>
    <definedName name="п_фин_овер_рз">#REF!</definedName>
    <definedName name="п_фин_овер1">#REF!</definedName>
    <definedName name="п_фин_проч">#REF!</definedName>
    <definedName name="п_фин_с_3">#REF!</definedName>
    <definedName name="п_фин_фозкр">[4]Лист1!$K$95</definedName>
    <definedName name="п_фин3">#REF!</definedName>
    <definedName name="п_фин4">#REF!</definedName>
    <definedName name="п_фин6">#REF!</definedName>
    <definedName name="п_фин7">#REF!</definedName>
    <definedName name="П_янв">#REF!</definedName>
    <definedName name="п_яч_а">[4]Лист1!#REF!</definedName>
    <definedName name="п_яч_д">[4]Лист1!$D$20</definedName>
    <definedName name="п_яч_дпр">[4]Лист1!$F$20</definedName>
    <definedName name="п_яч_т">[4]Лист1!$C$20</definedName>
    <definedName name="п_яч_тпр">[4]Лист1!$E$20</definedName>
    <definedName name="ПL12">#REF!</definedName>
    <definedName name="ПL13">#REF!</definedName>
    <definedName name="ПL134">#REF!</definedName>
    <definedName name="ПL136">#REF!</definedName>
    <definedName name="ПL139">#REF!</definedName>
    <definedName name="ПL140">#REF!</definedName>
    <definedName name="ПL141">#REF!</definedName>
    <definedName name="ПL142">#REF!</definedName>
    <definedName name="ПL143">#REF!</definedName>
    <definedName name="пL32">#REF!</definedName>
    <definedName name="ПL39">#REF!</definedName>
    <definedName name="ПL42">#REF!</definedName>
    <definedName name="ПL59">#REF!</definedName>
    <definedName name="ПL73">#REF!</definedName>
    <definedName name="па">#REF!</definedName>
    <definedName name="паа">[53]Настройка!$A$5</definedName>
    <definedName name="павпавпас" hidden="1">[85]MAIN!#REF!</definedName>
    <definedName name="паег">[0]!паег</definedName>
    <definedName name="пан">[0]!пан</definedName>
    <definedName name="панорама" hidden="1">{#N/A,#N/A,TRUE,"Буржуям"}</definedName>
    <definedName name="паоо">[0]!паоо</definedName>
    <definedName name="паопво">[0]!паопво</definedName>
    <definedName name="папа" hidden="1">{"konoplin - Личное представление",#N/A,TRUE,"ФинПлан_1кв";"konoplin - Личное представление",#N/A,TRUE,"ФинПлан_2кв"}</definedName>
    <definedName name="пар" hidden="1">{#N/A,#N/A,TRUE,"COY SUM";#N/A,#N/A,TRUE,"SUM 3RD TRAIN EXPANSION";#N/A,#N/A,TRUE,"1173-LAGOS CO-ORDTN 3RD TRAIN ";#N/A,#N/A,TRUE,"RET-3RD TRAIN -3301";#N/A,#N/A,TRUE,"CONTEAM 3RD TRAIN -3302";#N/A,#N/A,TRUE,"PD 3RD TRAIN -3303";#N/A,#N/A,TRUE,"3304-START-UP-3RD TRAIN";#N/A,#N/A,TRUE,"ECO 4TH &amp; 5TH-1171";#N/A,#N/A,TRUE,"Fin Team 1174";#N/A,#N/A,TRUE,"HO SUM";#N/A,#N/A,TRUE,"MD SUM-1100";#N/A,#N/A,TRUE,"BOD-1111";#N/A,#N/A,TRUE,"CHM-1121";#N/A,#N/A,TRUE,"MD-1131";#N/A,#N/A,TRUE,"LG-1141";#N/A,#N/A,TRUE,"CPL-1151";#N/A,#N/A,TRUE,"LONDON OFFICE-1161";#N/A,#N/A,TRUE,"IAU- 1181";#N/A,#N/A,TRUE,"DD SUM-1400";#N/A,#N/A,TRUE,"DD OFFICE-1401";#N/A,#N/A,TRUE,"TAU-1411";#N/A,#N/A,TRUE,"ABUJA OFFICE-LOF2-1421";#N/A,#N/A,TRUE,"CM SUM-1500";#N/A,#N/A,TRUE,"CM's OFFICE-1501";#N/A,#N/A,TRUE,"CMM-1502";#N/A,#N/A,TRUE,"CMS-1503";#N/A,#N/A,TRUE,"GAS de FRANCE-11413";#N/A,#N/A,TRUE,"Botas 11414";#N/A,#N/A,TRUE,"HR SUM-2100";#N/A,#N/A,TRUE,"HR-2101";#N/A,#N/A,TRUE,"HRP-2111";#N/A,#N/A,TRUE,"HRA-2121";#N/A,#N/A,TRUE,"HRD-2131";#N/A,#N/A,TRUE,"FN SUM-2300";#N/A,#N/A,TRUE,"FN -2301";#N/A,#N/A,TRUE,"FNC-2311";#N/A,#N/A,TRUE,"FNT-2321";#N/A,#N/A,TRUE,"FNI-2331";#N/A,#N/A,TRUE,"PAG SUM-2500";#N/A,#N/A,TRUE,"GM PAG-2501";#N/A,#N/A,TRUE,"PR - 2511";#N/A,#N/A,TRUE,"PD BASE SUM -4000";#N/A,#N/A,TRUE,"GM PD SUM";#N/A,#N/A,TRUE,"GM PROD OFFICE-4001";#N/A,#N/A,TRUE,"PQM -4011";#N/A,#N/A,TRUE,"PFS-4021";#N/A,#N/A,TRUE,"PAF-4031";#N/A,#N/A,TRUE,"COM STU-PC-4041";#N/A,#N/A,TRUE,"COM REL-CR-4051";#N/A,#N/A,TRUE,"SUM OPERATIONS-4100";#N/A,#N/A,TRUE,"OPERATION MANAGER -PO-4101 ";#N/A,#N/A,TRUE,"HEAD PROCESS-POL-4111";#N/A,#N/A,TRUE,"HEAD UTILITIES-POU-4121";#N/A,#N/A,TRUE,"HEAD TERMINAL-POT-4131";#N/A,#N/A,TRUE,"HEAD MARINE-POM-4141";#N/A,#N/A,TRUE,"HEAD PIPELINE-POG-4151";#N/A,#N/A,TRUE,"SUM ENGINEERING-4200";#N/A,#N/A,TRUE,"PE-4201";#N/A,#N/A,TRUE,"HEAD MECH -PEM-4211";#N/A,#N/A,TRUE,"HEAD INSPECTION-PEQ-4221";#N/A,#N/A,TRUE,"HEAD ELECT-PEE-4231";#N/A,#N/A,TRUE,"HEAD CIVIL-PEC-4241";#N/A,#N/A,TRUE,"HEAD PROJECTS-PEO-4251";#N/A,#N/A,TRUE,"HEAD MATERIALS-PEP-4261";#N/A,#N/A,TRUE,"HEAD INSTRUM-PEI-4271";#N/A,#N/A,TRUE,"HEAD SHUTDOWNS-PES-4281";#N/A,#N/A,TRUE,"TECHNICAL MANAGER-PT-4301";#N/A,#N/A,TRUE,"SUM GENERAL SERVICES-PS-4400";#N/A,#N/A,TRUE,"PS-4401";#N/A,#N/A,TRUE,"HEAD ESTATE -PSE-4431";#N/A,#N/A,TRUE,"HEAD GEN SERV-PSS-4441";#N/A,#N/A,TRUE,"HEAD TRAINING-PST-4451";#N/A,#N/A,TRUE,"HEAD MASTER-PSL-4461";#N/A,#N/A,TRUE,"CHIEF MEDICAL OFFICER-PSM-4471"}</definedName>
    <definedName name="Параметр">'[147]Предпр.-взвеш. оценка'!#REF!</definedName>
    <definedName name="параоппо">[0]!параоппо</definedName>
    <definedName name="парврп">[0]!парврп</definedName>
    <definedName name="парковка">#REF!</definedName>
    <definedName name="парыа">[0]!парыа</definedName>
    <definedName name="пасвп">[0]!пасвп</definedName>
    <definedName name="пась">[0]!пась</definedName>
    <definedName name="патока">[4]Лист1!$AD$89</definedName>
    <definedName name="паыарыа">[0]!паыарыа</definedName>
    <definedName name="пвап" hidden="1">#REF!</definedName>
    <definedName name="пвр.у.е.">'[92]Гр+'!#REF!</definedName>
    <definedName name="ПВС1">[163]НФИк!$A$17</definedName>
    <definedName name="пеаннпа">[0]!пеаннпа</definedName>
    <definedName name="певопро">[0]!певопро</definedName>
    <definedName name="пелвлр">[0]!пелвлр</definedName>
    <definedName name="пен">[0]!пен</definedName>
    <definedName name="пеол">[0]!пеол</definedName>
    <definedName name="первый_взнос">[92]ВводД!$C$1</definedName>
    <definedName name="перевалка">[4]СКР!$D$67</definedName>
    <definedName name="перевалка_Шексна">[4]СКР!$D$67</definedName>
    <definedName name="перегородки">#REF!</definedName>
    <definedName name="ПЕРЕКРЫТИЕ">#REF!</definedName>
    <definedName name="ПЕРЕКРЫТИЕ_ЛЕСТН">#REF!</definedName>
    <definedName name="перекрытия">#REF!</definedName>
    <definedName name="перемычки">#REF!</definedName>
    <definedName name="перепланировка">#REF!</definedName>
    <definedName name="перер_просо_неопл">[4]Лист1!$L$154</definedName>
    <definedName name="Перераб_просо">[4]Лист1!$K$154</definedName>
    <definedName name="Перераб_просо_своб">[4]Лист1!$I$154</definedName>
    <definedName name="ПерЗ1">[4]Лист1!#REF!</definedName>
    <definedName name="Период">#REF!</definedName>
    <definedName name="пеьовпно">[0]!пеьовпно</definedName>
    <definedName name="ПИ">#REF!</definedName>
    <definedName name="пй" hidden="1">{#N/A,#N/A,FALSE,"Aging Summary";#N/A,#N/A,FALSE,"Ratio Analysis";#N/A,#N/A,FALSE,"Test 120 Day Accts";#N/A,#N/A,FALSE,"Tickmarks"}</definedName>
    <definedName name="пив">'[4]Фин. вложения'!$J$58</definedName>
    <definedName name="пиво">[4]Лист1!$X$89</definedName>
    <definedName name="пиит" hidden="1">{"'Prices'!$A$4:$J$27"}</definedName>
    <definedName name="письмо">#REF!</definedName>
    <definedName name="пл">#REF!</definedName>
    <definedName name="Пл_земля">'[148]Исход.инф.'!$B$9</definedName>
    <definedName name="плJ10">#REF!</definedName>
    <definedName name="плJ12">#REF!</definedName>
    <definedName name="плJ39">#REF!</definedName>
    <definedName name="плJ55">#REF!</definedName>
    <definedName name="плJ68">#REF!</definedName>
    <definedName name="плN10">#REF!</definedName>
    <definedName name="плN12">#REF!</definedName>
    <definedName name="плN39">#REF!</definedName>
    <definedName name="плN55">#REF!</definedName>
    <definedName name="плN68">#REF!</definedName>
    <definedName name="плT10">#REF!</definedName>
    <definedName name="плT12">#REF!</definedName>
    <definedName name="плT39">#REF!</definedName>
    <definedName name="плT55">#REF!</definedName>
    <definedName name="плT68">#REF!</definedName>
    <definedName name="план04ЛССМУ">'[92]Гр+'!#REF!</definedName>
    <definedName name="план04МФТЦ">'[92]Гр+'!#REF!</definedName>
    <definedName name="планир.год">#REF!</definedName>
    <definedName name="планировка">#REF!</definedName>
    <definedName name="ПланПУ">#REF!</definedName>
    <definedName name="плата" hidden="1">{#N/A,#N/A,TRUE,"Буржуям"}</definedName>
    <definedName name="плвпрл">[0]!плвпрл</definedName>
    <definedName name="плита">#REF!</definedName>
    <definedName name="ПЛО" hidden="1">{#N/A,#N/A,TRUE,"Буржуям"}</definedName>
    <definedName name="ПлотностьЗастройки">[99]Параметры!$B$12</definedName>
    <definedName name="ПлощадьУчастка">[99]Параметры!$B$10</definedName>
    <definedName name="плюсНДС">#N/A</definedName>
    <definedName name="пн">[0]!пн</definedName>
    <definedName name="пнгенгшенг">[0]!пнгенгшенг</definedName>
    <definedName name="пнгншен">[0]!пнгншен</definedName>
    <definedName name="ПО">#REF!</definedName>
    <definedName name="ПО1">[4]Лист1!$E$20</definedName>
    <definedName name="ПО2">[4]Лист1!$E$33</definedName>
    <definedName name="поа">'[164]Предпр.-взвеш. оценка'!#REF!</definedName>
    <definedName name="поао">[0]!поао</definedName>
    <definedName name="погмпп">[0]!погмпп</definedName>
    <definedName name="подсол">[4]Лист1!#REF!</definedName>
    <definedName name="подсол_дол">[4]Лист1!#REF!</definedName>
    <definedName name="подсол_дол_факт">[4]Лист1!#REF!</definedName>
    <definedName name="подсол_руб">[4]Лист1!#REF!</definedName>
    <definedName name="подсол_руб_факт">[4]Лист1!#REF!</definedName>
    <definedName name="подсол_факт">[4]Лист1!#REF!</definedName>
    <definedName name="подсолн_отгр">[4]Лист1!$F$232</definedName>
    <definedName name="подсолнечник">[4]Лист1!$F$232</definedName>
    <definedName name="подсолнух">[4]Лист1!$V$89</definedName>
    <definedName name="поелпл">[0]!поелпл</definedName>
    <definedName name="поенгкге">[0]!поенгкге</definedName>
    <definedName name="Покупка">[4]Лист1!$AA$89</definedName>
    <definedName name="ПОЛИКАРБОНАТ">'[57]см. ЦЕНЫ '!$B$288</definedName>
    <definedName name="полп">#REF!</definedName>
    <definedName name="полппо">[0]!полппо</definedName>
    <definedName name="полы">#REF!</definedName>
    <definedName name="помощь" hidden="1">{#N/A,#N/A,TRUE,"Буржуям"}</definedName>
    <definedName name="понпгш">[0]!понпгш</definedName>
    <definedName name="попкорн">'[4]Фин. вложения'!#REF!</definedName>
    <definedName name="попопопопопо" hidden="1">{"glc1",#N/A,FALSE,"GLC";"glc2",#N/A,FALSE,"GLC";"glc3",#N/A,FALSE,"GLC";"glc4",#N/A,FALSE,"GLC";"glc5",#N/A,FALSE,"GLC"}</definedName>
    <definedName name="попопоппопо" hidden="1">{"glc1",#N/A,FALSE,"GLC";"glc2",#N/A,FALSE,"GLC";"glc3",#N/A,FALSE,"GLC";"glc4",#N/A,FALSE,"GLC";"glc5",#N/A,FALSE,"GLC"}</definedName>
    <definedName name="попопопр">[0]!попопопр</definedName>
    <definedName name="поправка">[52]П!#REF!</definedName>
    <definedName name="попропро">[0]!попропро</definedName>
    <definedName name="пор">'[4]Баланс-новый'!$G$3</definedName>
    <definedName name="порлр">[0]!порлр</definedName>
    <definedName name="порог">2000</definedName>
    <definedName name="пороророророрхз" hidden="1">{"glc1",#N/A,FALSE,"GLC";"glc2",#N/A,FALSE,"GLC";"glc3",#N/A,FALSE,"GLC";"glc4",#N/A,FALSE,"GLC";"glc5",#N/A,FALSE,"GLC"}</definedName>
    <definedName name="порпо">[4]Лист1!$I$2</definedName>
    <definedName name="ПОсД1">[4]Лист1!#REF!</definedName>
    <definedName name="Последняя_строка">#REF!</definedName>
    <definedName name="пост_ск">#REF!</definedName>
    <definedName name="ПостЗ1">[4]Лист1!#REF!</definedName>
    <definedName name="поступление">[4]Лист1!$R$3:$R$218</definedName>
    <definedName name="потв">[0]!потв</definedName>
    <definedName name="Потенциальный_Валовый_Доход___ПВД">'[90]Метод остатка'!#REF!</definedName>
    <definedName name="потолок">#REF!</definedName>
    <definedName name="Потребители">'[165]Пр. №3 Справочник "Контрагенты"'!$C$5:$C$30</definedName>
    <definedName name="почие" hidden="1">{#N/A,#N/A,TRUE,"Буржуям"}</definedName>
    <definedName name="пп" hidden="1">{"assets",#N/A,FALSE,"historicBS";"liab",#N/A,FALSE,"historicBS";"is",#N/A,FALSE,"historicIS";"ratios",#N/A,FALSE,"ratios"}</definedName>
    <definedName name="ппп" hidden="1">{"assets",#N/A,FALSE,"historicBS";"liab",#N/A,FALSE,"historicBS";"is",#N/A,FALSE,"historicIS";"ratios",#N/A,FALSE,"ratios"}</definedName>
    <definedName name="пппппп" hidden="1">{#N/A,#N/A,FALSE,"Virgin Flightdeck"}</definedName>
    <definedName name="ППППППП" hidden="1">{#N/A,#N/A,TRUE,"Буржуям"}</definedName>
    <definedName name="пппппппп" hidden="1">{"'Sheet1'!$A$1:$G$85"}</definedName>
    <definedName name="ппш0">#REF!</definedName>
    <definedName name="ппш1">#REF!</definedName>
    <definedName name="ппш2">#REF!</definedName>
    <definedName name="ппш3">#REF!</definedName>
    <definedName name="пр" hidden="1">{"assets",#N/A,FALSE,"historicBS";"liab",#N/A,FALSE,"historicBS";"is",#N/A,FALSE,"historicIS";"ratios",#N/A,FALSE,"ratios"}</definedName>
    <definedName name="пр_выб_РЦ">[4]Лист1!$J$201</definedName>
    <definedName name="Пр_по_отгр">[4]Лист1!$V$95</definedName>
    <definedName name="права">#REF!</definedName>
    <definedName name="предметы" hidden="1">{#N/A,#N/A,TRUE,"Буржуям"}</definedName>
    <definedName name="предопл">[4]MACRO!#REF!</definedName>
    <definedName name="предп_д">#REF!</definedName>
    <definedName name="предприятие">[111]нормы!$E$3</definedName>
    <definedName name="през_дол">#REF!</definedName>
    <definedName name="президент">#REF!</definedName>
    <definedName name="престижность">#REF!</definedName>
    <definedName name="прЗд">#REF!</definedName>
    <definedName name="приб" hidden="1">{#N/A,#N/A,TRUE,"Буржуям"}</definedName>
    <definedName name="Прибыль" hidden="1">{#N/A,#N/A,TRUE,"Буржуям"}</definedName>
    <definedName name="прибыль_всего_факт">[4]СКР!$Z$35</definedName>
    <definedName name="придомовая">#REF!</definedName>
    <definedName name="ПризнакР">#REF!</definedName>
    <definedName name="прИн">#REF!</definedName>
    <definedName name="ПРИЯМКИ_ЛИФТОВ">#REF!</definedName>
    <definedName name="ПРИЯМКИ_ОСИ_1_9">#REF!</definedName>
    <definedName name="прМаш">#REF!</definedName>
    <definedName name="прнылг" hidden="1">{"glc1",#N/A,FALSE,"GLC";"glc2",#N/A,FALSE,"GLC";"glc3",#N/A,FALSE,"GLC";"glc4",#N/A,FALSE,"GLC";"glc5",#N/A,FALSE,"GLC"}</definedName>
    <definedName name="про">'[166]Машины и оборудование'!$D$56</definedName>
    <definedName name="проав" hidden="1">{"glc1",#N/A,FALSE,"GLC";"glc2",#N/A,FALSE,"GLC";"glc3",#N/A,FALSE,"GLC";"glc4",#N/A,FALSE,"GLC";"glc5",#N/A,FALSE,"GLC"}</definedName>
    <definedName name="проапншн">[0]!проапншн</definedName>
    <definedName name="проба" hidden="1">{"NWN_Q1810",#N/A,FALSE,"Q1810_1.V";"NWN_Q1412",#N/A,FALSE,"Q1412_1"}</definedName>
    <definedName name="проба1" hidden="1">{"NWN_Q1810",#N/A,FALSE,"Q1810_1.V";"NWN_Q1412",#N/A,FALSE,"Q1412_1"}</definedName>
    <definedName name="Пробивка_борозд_в_кирпичных_стенах_для_прокладки_трубных_подводок_сечением_борозд_40х40мм">#REF!</definedName>
    <definedName name="прод">[4]Лист1!$L$68</definedName>
    <definedName name="прод.пл.">[112]бог!#REF!</definedName>
    <definedName name="прод.пл.встр.">#REF!</definedName>
    <definedName name="прод.пл.встр.мфтц">#REF!</definedName>
    <definedName name="прод.пл.кв.">[112]бог!#REF!</definedName>
    <definedName name="прод.пл.кв.мфтц">#REF!</definedName>
    <definedName name="прод.пл.мфтц">'[112]мфтц,к.4'!#REF!</definedName>
    <definedName name="прод.ст.">#REF!</definedName>
    <definedName name="Продажи">'[167]Расчёт 2005'!$K$4</definedName>
    <definedName name="Продажи2">#REF!</definedName>
    <definedName name="продан.пл.">[112]бог!#REF!</definedName>
    <definedName name="продан.пл.встр.">#REF!</definedName>
    <definedName name="проезд" hidden="1">{#N/A,#N/A,TRUE,"Буржуям"}</definedName>
    <definedName name="Проект">#REF!</definedName>
    <definedName name="ПРОЁМЫ">#REF!</definedName>
    <definedName name="пром">'[168]Исх дан'!#REF!</definedName>
    <definedName name="прон" hidden="1">{"assets",#N/A,FALSE,"historicBS";"liab",#N/A,FALSE,"historicBS";"is",#N/A,FALSE,"historicIS";"ratios",#N/A,FALSE,"ratios"}</definedName>
    <definedName name="пропоп">[0]!пропоп</definedName>
    <definedName name="пропопо">[0]!пропопо</definedName>
    <definedName name="пропорд">[0]!пропорд</definedName>
    <definedName name="пропуск" hidden="1">#REF!</definedName>
    <definedName name="проспект" hidden="1">{"assets",#N/A,FALSE,"historicBS";"liab",#N/A,FALSE,"historicBS";"is",#N/A,FALSE,"historicIS";"ratios",#N/A,FALSE,"ratios"}</definedName>
    <definedName name="протечка">#REF!</definedName>
    <definedName name="проц_КФВ">[4]Поступления!$D$44</definedName>
    <definedName name="Проц1">[4]Лист1!#REF!</definedName>
    <definedName name="процент">#REF!</definedName>
    <definedName name="Процент_реализ">#REF!</definedName>
    <definedName name="Процент_себестомость">[130]Служебный!$J$7</definedName>
    <definedName name="Проценты">#REF!</definedName>
    <definedName name="ПроцИзПр1">[4]Лист1!#REF!</definedName>
    <definedName name="процкред">[4]Лист1!$B$27</definedName>
    <definedName name="процфин">[4]Лист1!$G$37</definedName>
    <definedName name="Проч_выб7">[4]Лист1!#REF!</definedName>
    <definedName name="проч_инв">[4]Лист1!#REF!</definedName>
    <definedName name="проч_пост_фин">[4]Лист1!#REF!</definedName>
    <definedName name="Прочдох_всего">#REF!</definedName>
    <definedName name="ПрочДох1">[4]Лист1!#REF!</definedName>
    <definedName name="Прочее" hidden="1">{#N/A,#N/A,TRUE,"Буржуям"}</definedName>
    <definedName name="ПРОЧИЕ">#REF!</definedName>
    <definedName name="Прочие_материалы">#REF!</definedName>
    <definedName name="ПрочР1">[4]Лист1!#REF!</definedName>
    <definedName name="Прочрасх_всего">#REF!</definedName>
    <definedName name="прп">'[90]Метод остатка'!#REF!</definedName>
    <definedName name="прПер">#REF!</definedName>
    <definedName name="прпрпр" hidden="1">{"glc1",#N/A,FALSE,"GLC";"glc2",#N/A,FALSE,"GLC";"glc3",#N/A,FALSE,"GLC";"glc4",#N/A,FALSE,"GLC";"glc5",#N/A,FALSE,"GLC"}</definedName>
    <definedName name="прпрпрпрппр" hidden="1">{"glc1",#N/A,FALSE,"GLC";"glc2",#N/A,FALSE,"GLC";"glc3",#N/A,FALSE,"GLC";"glc4",#N/A,FALSE,"GLC";"glc5",#N/A,FALSE,"GLC"}</definedName>
    <definedName name="прпрпрпрпрпрпрпрпрпрр" hidden="1">{"glc1",#N/A,FALSE,"GLC";"glc2",#N/A,FALSE,"GLC";"glc3",#N/A,FALSE,"GLC";"glc4",#N/A,FALSE,"GLC";"glc5",#N/A,FALSE,"GLC"}</definedName>
    <definedName name="прро" hidden="1">{#N/A,#N/A,TRUE,"Буржуям"}</definedName>
    <definedName name="пррпрпрпрпр" hidden="1">{"glc1",#N/A,FALSE,"GLC";"glc2",#N/A,FALSE,"GLC";"glc3",#N/A,FALSE,"GLC";"glc4",#N/A,FALSE,"GLC";"glc5",#N/A,FALSE,"GLC"}</definedName>
    <definedName name="прСоор">#REF!</definedName>
    <definedName name="прТр">#REF!</definedName>
    <definedName name="пршгр">[0]!пршгр</definedName>
    <definedName name="прывапрва">[0]!прывапрва</definedName>
    <definedName name="прывп">[0]!прывп</definedName>
    <definedName name="прыкерыкае">[0]!прыкерыкае</definedName>
    <definedName name="прьь" hidden="1">{"'Prices'!$A$4:$J$27"}</definedName>
    <definedName name="пс" hidden="1">{"glc1",#N/A,FALSE,"GLC";"glc2",#N/A,FALSE,"GLC";"glc3",#N/A,FALSE,"GLC";"glc4",#N/A,FALSE,"GLC";"glc5",#N/A,FALSE,"GLC"}</definedName>
    <definedName name="пспр">[0]!пспр</definedName>
    <definedName name="птица">[4]Хотмыжск!#REF!</definedName>
    <definedName name="пуркр">[0]!пуркр</definedName>
    <definedName name="пфвапва">[0]!пфвапва</definedName>
    <definedName name="пцыуп">[0]!пцыуп</definedName>
    <definedName name="пш_3_отг">[4]Лист1!$F$189</definedName>
    <definedName name="пш_3_отг_ДС">[4]Лист1!$M$189</definedName>
    <definedName name="пш_3кл">[4]Лист1!$E$51</definedName>
    <definedName name="пш_3кл_дол">[4]Лист1!$H$51</definedName>
    <definedName name="пш_3кл_дол_факт">[4]Лист1!#REF!</definedName>
    <definedName name="пш_3кл_ДС_по">[4]Лист1!$F$134</definedName>
    <definedName name="пш_3кл_ДС_факт">[4]Лист1!$G$134</definedName>
    <definedName name="пш_3кл_руб">[4]Лист1!$G$51</definedName>
    <definedName name="пш_3кл_руб_по">[4]Лист1!$I$52</definedName>
    <definedName name="пш_3кл_руб_факт">[4]Лист1!$J$52</definedName>
    <definedName name="пш_3кл_тонн_по">[4]Лист1!$F$52</definedName>
    <definedName name="пш_3кл_тонн_факт">[4]Лист1!$G$52</definedName>
    <definedName name="пш_3кл_факт">[4]Лист1!#REF!</definedName>
    <definedName name="Пш_4">[4]Лист1!$W$89</definedName>
    <definedName name="пш_4кл">[4]Лист1!$E$53</definedName>
    <definedName name="пш_4кл_дол">[4]Лист1!$H$53</definedName>
    <definedName name="пш_4кл_дол_факт">[4]Лист1!#REF!</definedName>
    <definedName name="пш_4кл_ДС_по">[4]Лист1!$F$135</definedName>
    <definedName name="пш_4кл_ДС_факт">[4]Лист1!$G$135</definedName>
    <definedName name="пш_4кл_руб">[4]Лист1!$G$53</definedName>
    <definedName name="пш_4кл_руб_по">[4]Лист1!$I$53</definedName>
    <definedName name="пш_4кл_руб_факт">[4]Лист1!$J$53</definedName>
    <definedName name="пш_4кл_тонн_по">[4]Лист1!$F$53</definedName>
    <definedName name="пш_4кл_тонн_факт">[4]Лист1!$G$53</definedName>
    <definedName name="пш_4кл_факт">[4]Лист1!#REF!</definedName>
    <definedName name="пш_5">[4]Лист1!$U$89</definedName>
    <definedName name="пш_5кл">[4]Лист1!$E$54</definedName>
    <definedName name="пш_5кл_дол">[4]Лист1!$H$54</definedName>
    <definedName name="пш_5кл_дол_факт">[4]Лист1!#REF!</definedName>
    <definedName name="пш_5кл_руб">[4]Лист1!$G$54</definedName>
    <definedName name="пш_5кл_руб_факт">[4]Лист1!#REF!</definedName>
    <definedName name="пш_5кл_факт">[4]Лист1!#REF!</definedName>
    <definedName name="Пш_ф">[4]Лист1!$S$89</definedName>
    <definedName name="пш_фур_ДС_по">[4]Лист1!$F$136</definedName>
    <definedName name="пш_фур_ДС_факт">[4]Лист1!$G$136</definedName>
    <definedName name="пш_фур_отг">[4]Лист1!$F$190</definedName>
    <definedName name="пш_фур_отг_ДС">[4]Лист1!$M$190</definedName>
    <definedName name="пш_фур_руб_по">[4]Лист1!$I$54</definedName>
    <definedName name="пш_фур_руб_факт">[4]Лист1!$J$54</definedName>
    <definedName name="пш_фур_тонн_по">[4]Лист1!$F$54</definedName>
    <definedName name="пш_фур_тонн_факт">[4]Лист1!$G$54</definedName>
    <definedName name="пш3клПО">[4]Лист1!$M$52</definedName>
    <definedName name="пш3клФ">[4]Лист1!$N$52</definedName>
    <definedName name="пш4клДС">[4]Лист1!$M$53</definedName>
    <definedName name="пш4клФ">[4]Лист1!$N$53</definedName>
    <definedName name="Пшено_своб_Бобров">[4]Лист1!$I$170</definedName>
    <definedName name="Пшено_своб_Ставр">[4]Лист1!$I$172</definedName>
    <definedName name="Пшн">'[4]Фин. вложения'!$D$58</definedName>
    <definedName name="Пшн_4">'[4]Фин. вложения'!$H$58</definedName>
    <definedName name="Пшн_5">'[4]Фин. вложения'!$F$58</definedName>
    <definedName name="пшфПО">[4]Лист1!$M$54</definedName>
    <definedName name="пшфФ">[4]Лист1!$N$54</definedName>
    <definedName name="пыты">[0]!пыты</definedName>
    <definedName name="пыукрп">[0]!пыукрп</definedName>
    <definedName name="пьл">[0]!пьл</definedName>
    <definedName name="пьораоа">[0]!пьораоа</definedName>
    <definedName name="пьраб">[0]!пьраб</definedName>
    <definedName name="р">#REF!</definedName>
    <definedName name="Р_внепроизв">#REF!</definedName>
    <definedName name="Р_доп">#REF!</definedName>
    <definedName name="Р_общехоз">#REF!</definedName>
    <definedName name="Р_план">#REF!</definedName>
    <definedName name="Р_транспорт">#REF!</definedName>
    <definedName name="Р_факт">#REF!</definedName>
    <definedName name="Р_хранение">#REF!</definedName>
    <definedName name="р0ъх">[0]!р0ъх</definedName>
    <definedName name="р1">#REF!</definedName>
    <definedName name="р2">#REF!</definedName>
    <definedName name="р3">#REF!</definedName>
    <definedName name="РАБОТА">'[57]см. ЦЕНЫ '!#REF!</definedName>
    <definedName name="работа_БАНК">#REF!</definedName>
    <definedName name="работа_ЖД">#REF!</definedName>
    <definedName name="работа_НЕЖИЛ">#REF!</definedName>
    <definedName name="равы" hidden="1">{"glc1",#N/A,FALSE,"GLC";"glc2",#N/A,FALSE,"GLC";"glc3",#N/A,FALSE,"GLC";"glc4",#N/A,FALSE,"GLC";"glc5",#N/A,FALSE,"GLC"}</definedName>
    <definedName name="раз1">#REF!</definedName>
    <definedName name="раз2">#REF!</definedName>
    <definedName name="раз3">#REF!</definedName>
    <definedName name="Разборка_полов_с_лагами_и_дощатым_основанием">#REF!</definedName>
    <definedName name="разборки">#REF!</definedName>
    <definedName name="разборкистен">#REF!</definedName>
    <definedName name="раовлпр">#REF!</definedName>
    <definedName name="рапр">[0]!рапр</definedName>
    <definedName name="рар">[0]!рар</definedName>
    <definedName name="рарвар">[0]!рарвар</definedName>
    <definedName name="раргено">[0]!раргено</definedName>
    <definedName name="Рас_т">#REF!</definedName>
    <definedName name="рассрочка">[92]ВводД!$E$1</definedName>
    <definedName name="расфивровка" hidden="1">{#N/A,#N/A,TRUE,"Буржуям"}</definedName>
    <definedName name="Расх_внепр">#REF!</definedName>
    <definedName name="Расх_доп">#REF!</definedName>
    <definedName name="расход" hidden="1">{#N/A,#N/A,TRUE,"Буржуям"}</definedName>
    <definedName name="Расч">#REF!</definedName>
    <definedName name="Расчет"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рваарв">[0]!рваарв</definedName>
    <definedName name="рваперво">[0]!рваперво</definedName>
    <definedName name="рварар">[0]!рварар</definedName>
    <definedName name="рвкеьо">[0]!рвкеьо</definedName>
    <definedName name="рво">[0]!рво</definedName>
    <definedName name="рглшпгдщнгрогшено">[0]!рглшпгдщнгрогшено</definedName>
    <definedName name="рдлнглщгш">[0]!рдлнглщгш</definedName>
    <definedName name="Реализ_плановая">#REF!</definedName>
    <definedName name="Реализ_факт">#REF!</definedName>
    <definedName name="Реализация">#REF!</definedName>
    <definedName name="Реализация_Сумм">#REF!</definedName>
    <definedName name="рег">[118]списки!$E$21</definedName>
    <definedName name="рез">#REF!</definedName>
    <definedName name="Резерв">#REF!</definedName>
    <definedName name="Результат_Доходный" hidden="1">{"glc1",#N/A,FALSE,"GLC";"glc2",#N/A,FALSE,"GLC";"glc3",#N/A,FALSE,"GLC";"glc4",#N/A,FALSE,"GLC";"glc5",#N/A,FALSE,"GLC"}</definedName>
    <definedName name="ремраб">#REF!</definedName>
    <definedName name="Рента">#REF!</definedName>
    <definedName name="Рентаб_сред">#REF!</definedName>
    <definedName name="Рентпродаж_всего">#REF!</definedName>
    <definedName name="решетки">#REF!</definedName>
    <definedName name="Рж">[4]б!$H$44</definedName>
    <definedName name="ржа">'[4]Фин. вложения'!$N$58</definedName>
    <definedName name="рз">[4]Лист1!$D$64</definedName>
    <definedName name="рз_1">#REF!</definedName>
    <definedName name="рз_зернсм">#REF!</definedName>
    <definedName name="РЗ_кред">[4]Лист1!$F$17</definedName>
    <definedName name="РЗ_пл">[4]Лист1!#REF!</definedName>
    <definedName name="РЗ_пл_пост">[4]Лист1!#REF!</definedName>
    <definedName name="РЗ_ПОСТ_ТЕК_ВСЕГО">[4]Лист1!$K$12</definedName>
    <definedName name="РЗ_рег_выб">[4]Лист1!$K$128</definedName>
    <definedName name="РЗ_рег_пост">[4]Лист1!$K$26</definedName>
    <definedName name="РЗ_справ">#REF!</definedName>
    <definedName name="РЗ_тек">[4]Лист1!$K$134</definedName>
    <definedName name="РЗ_тек_зак">[4]Лист1!$K$135</definedName>
    <definedName name="РЗ_тек_пост">[4]Лист1!$K$27</definedName>
    <definedName name="РЗК_хранение">[4]СКР!$D$24</definedName>
    <definedName name="РЗпр">[4]Лист1!#REF!</definedName>
    <definedName name="рис">[4]Лист1!$E$89</definedName>
    <definedName name="Рис_с">'[4]Фин. вложения'!$D$36</definedName>
    <definedName name="ркарка">[0]!ркарка</definedName>
    <definedName name="ркецкее">[0]!ркецкее</definedName>
    <definedName name="ркр">[0]!ркр</definedName>
    <definedName name="рленген">[0]!рленген</definedName>
    <definedName name="рлоло">[0]!рлоло</definedName>
    <definedName name="рлшрпбдопв">#REF!</definedName>
    <definedName name="рнвуегу">[0]!рнвуегу</definedName>
    <definedName name="рнен">[0]!рнен</definedName>
    <definedName name="рнкекв">[0]!рнкекв</definedName>
    <definedName name="рнкенкнр">[0]!рнкенкнр</definedName>
    <definedName name="рнкорекг">[0]!рнкорекг</definedName>
    <definedName name="рнкпрар">[0]!рнкпрар</definedName>
    <definedName name="рнш">[0]!рнш</definedName>
    <definedName name="рныкее">[0]!рныкее</definedName>
    <definedName name="рныкнкн">[0]!рныкнкн</definedName>
    <definedName name="РО" hidden="1">#REF!</definedName>
    <definedName name="роа">#REF!</definedName>
    <definedName name="ровекеекцу">[0]!ровекеекцу</definedName>
    <definedName name="рог">[0]!рог</definedName>
    <definedName name="родланшдан">[0]!родланшдан</definedName>
    <definedName name="рожро">#REF!</definedName>
    <definedName name="рожь">[4]Лист1!$Y$89</definedName>
    <definedName name="розетки">#REF!</definedName>
    <definedName name="рок">[94]ЛитБ!$G$351</definedName>
    <definedName name="рол">#REF!</definedName>
    <definedName name="ролт">[0]!ролт</definedName>
    <definedName name="роопоп">[0]!роопоп</definedName>
    <definedName name="ропавл" hidden="1">{#N/A,#N/A,FALSE,"Aging Summary";#N/A,#N/A,FALSE,"Ratio Analysis";#N/A,#N/A,FALSE,"Test 120 Day Accts";#N/A,#N/A,FALSE,"Tickmarks"}</definedName>
    <definedName name="ропарооа">[0]!ропарооа</definedName>
    <definedName name="ропеопо">[0]!ропеопо</definedName>
    <definedName name="рорл">[0]!рорл</definedName>
    <definedName name="роро">#REF!</definedName>
    <definedName name="роророр" hidden="1">#REF!</definedName>
    <definedName name="роророрждлв" hidden="1">{#N/A,#N/A,FALSE,"Aging Summary";#N/A,#N/A,FALSE,"Ratio Analysis";#N/A,#N/A,FALSE,"Test 120 Day Accts";#N/A,#N/A,FALSE,"Tickmarks"}</definedName>
    <definedName name="роророророр" hidden="1">{"glc1",#N/A,FALSE,"GLC";"glc2",#N/A,FALSE,"GLC";"glc3",#N/A,FALSE,"GLC";"glc4",#N/A,FALSE,"GLC";"glc5",#N/A,FALSE,"GLC"}</definedName>
    <definedName name="ророророророрждл" hidden="1">{"glc1",#N/A,FALSE,"GLC";"glc2",#N/A,FALSE,"GLC";"glc3",#N/A,FALSE,"GLC";"glc4",#N/A,FALSE,"GLC";"glc5",#N/A,FALSE,"GLC"}</definedName>
    <definedName name="ророророрро" hidden="1">{"glc1",#N/A,FALSE,"GLC";"glc2",#N/A,FALSE,"GLC";"glc3",#N/A,FALSE,"GLC";"glc4",#N/A,FALSE,"GLC";"glc5",#N/A,FALSE,"GLC"}</definedName>
    <definedName name="рорпио">[0]!рорпио</definedName>
    <definedName name="рост">#REF!</definedName>
    <definedName name="Рост1">#REF!</definedName>
    <definedName name="рост2" hidden="1">{"glc1",#N/A,FALSE,"GLC";"glc2",#N/A,FALSE,"GLC";"glc3",#N/A,FALSE,"GLC";"glc4",#N/A,FALSE,"GLC";"glc5",#N/A,FALSE,"GLC"}</definedName>
    <definedName name="Рост3">#REF!</definedName>
    <definedName name="Ростов_пш_3">[4]Лист1!$K$8</definedName>
    <definedName name="Ростов_пш_3_неопл">[4]Лист1!$L$8</definedName>
    <definedName name="Ростов_пш_3_своб">[4]Лист1!$I$8</definedName>
    <definedName name="Ростов_пш_4">[4]Лист1!$K$48</definedName>
    <definedName name="Ростов_пш_4_неопл">[4]Лист1!$L$48</definedName>
    <definedName name="Ростов_пш_4_св">[4]Лист1!$I$48</definedName>
    <definedName name="Ростов_пш_4_своб">[4]Лист1!$I$48</definedName>
    <definedName name="рошх">[0]!рошх</definedName>
    <definedName name="рпаап" hidden="1">[85]MAIN!#REF!</definedName>
    <definedName name="рпавнннн" hidden="1">{#N/A,#N/A,FALSE,"Aging Summary";#N/A,#N/A,FALSE,"Ratio Analysis";#N/A,#N/A,FALSE,"Test 120 Day Accts";#N/A,#N/A,FALSE,"Tickmarks"}</definedName>
    <definedName name="рпавф" hidden="1">{"glc1",#N/A,FALSE,"GLC";"glc2",#N/A,FALSE,"GLC";"glc3",#N/A,FALSE,"GLC";"glc4",#N/A,FALSE,"GLC";"glc5",#N/A,FALSE,"GLC"}</definedName>
    <definedName name="рпвак" hidden="1">{"glc1",#N/A,FALSE,"GLC";"glc2",#N/A,FALSE,"GLC";"glc3",#N/A,FALSE,"GLC";"glc4",#N/A,FALSE,"GLC";"glc5",#N/A,FALSE,"GLC"}</definedName>
    <definedName name="рпгнппнм">#REF!</definedName>
    <definedName name="рпк">[4]Хотмыжск!#REF!</definedName>
    <definedName name="РПК_кредиторка">[4]СКР!$D$27</definedName>
    <definedName name="РПК_пл">[4]Лист1!#REF!</definedName>
    <definedName name="РПК_пл_зак">[4]Лист1!#REF!</definedName>
    <definedName name="РПК_пл_пост">[4]Лист1!#REF!</definedName>
    <definedName name="РПК_тек">[4]Лист1!$K$173</definedName>
    <definedName name="РПК_тек_зак">[4]Лист1!$K$193</definedName>
    <definedName name="РПК_тек_пост">[4]Лист1!$K$50</definedName>
    <definedName name="РПК_хранение">[4]СКР!$D$37</definedName>
    <definedName name="рпк1">[4]Лист1!$I$11</definedName>
    <definedName name="рпк82">[4]Лист1!$K$11</definedName>
    <definedName name="рпк83">[4]Лист1!$J$11</definedName>
    <definedName name="РПКпр">[4]Лист1!$AO$117</definedName>
    <definedName name="рплапра">[0]!рплапра</definedName>
    <definedName name="рплд" hidden="1">{"'9'!$A$1:$S$99"}</definedName>
    <definedName name="рпра" hidden="1">{"glc1",#N/A,FALSE,"GLC";"glc2",#N/A,FALSE,"GLC";"glc3",#N/A,FALSE,"GLC";"glc4",#N/A,FALSE,"GLC";"glc5",#N/A,FALSE,"GLC"}</definedName>
    <definedName name="рпрпрпрпрпр" hidden="1">{"glc1",#N/A,FALSE,"GLC";"glc2",#N/A,FALSE,"GLC";"glc3",#N/A,FALSE,"GLC";"glc4",#N/A,FALSE,"GLC";"glc5",#N/A,FALSE,"GLC"}</definedName>
    <definedName name="рр">[169]Начало!A1</definedName>
    <definedName name="ррр" hidden="1">{#N/A,#N/A,TRUE,"COY SUM";#N/A,#N/A,TRUE,"SUM 3RD TRAIN EXPANSION";#N/A,#N/A,TRUE,"1173-LAGOS CO-ORDTN 3RD TRAIN ";#N/A,#N/A,TRUE,"RET-3RD TRAIN -3301";#N/A,#N/A,TRUE,"CONTEAM 3RD TRAIN -3302";#N/A,#N/A,TRUE,"PD 3RD TRAIN -3303";#N/A,#N/A,TRUE,"3304-START-UP-3RD TRAIN";#N/A,#N/A,TRUE,"ECO 4TH &amp; 5TH-1171";#N/A,#N/A,TRUE,"Fin Team 1174";#N/A,#N/A,TRUE,"HO SUM";#N/A,#N/A,TRUE,"MD SUM-1100";#N/A,#N/A,TRUE,"BOD-1111";#N/A,#N/A,TRUE,"CHM-1121";#N/A,#N/A,TRUE,"MD-1131";#N/A,#N/A,TRUE,"LG-1141";#N/A,#N/A,TRUE,"CPL-1151";#N/A,#N/A,TRUE,"LONDON OFFICE-1161";#N/A,#N/A,TRUE,"IAU- 1181";#N/A,#N/A,TRUE,"DD SUM-1400";#N/A,#N/A,TRUE,"DD OFFICE-1401";#N/A,#N/A,TRUE,"TAU-1411";#N/A,#N/A,TRUE,"ABUJA OFFICE-LOF2-1421";#N/A,#N/A,TRUE,"CM SUM-1500";#N/A,#N/A,TRUE,"CM's OFFICE-1501";#N/A,#N/A,TRUE,"CMM-1502";#N/A,#N/A,TRUE,"CMS-1503";#N/A,#N/A,TRUE,"GAS de FRANCE-11413";#N/A,#N/A,TRUE,"Botas 11414";#N/A,#N/A,TRUE,"HR SUM-2100";#N/A,#N/A,TRUE,"HR-2101";#N/A,#N/A,TRUE,"HRP-2111";#N/A,#N/A,TRUE,"HRA-2121";#N/A,#N/A,TRUE,"HRD-2131";#N/A,#N/A,TRUE,"FN SUM-2300";#N/A,#N/A,TRUE,"FN -2301";#N/A,#N/A,TRUE,"FNC-2311";#N/A,#N/A,TRUE,"FNT-2321";#N/A,#N/A,TRUE,"FNI-2331";#N/A,#N/A,TRUE,"PAG SUM-2500";#N/A,#N/A,TRUE,"GM PAG-2501";#N/A,#N/A,TRUE,"PR - 2511";#N/A,#N/A,TRUE,"PD BASE SUM -4000";#N/A,#N/A,TRUE,"GM PD SUM";#N/A,#N/A,TRUE,"GM PROD OFFICE-4001";#N/A,#N/A,TRUE,"PQM -4011";#N/A,#N/A,TRUE,"PFS-4021";#N/A,#N/A,TRUE,"PAF-4031";#N/A,#N/A,TRUE,"COM STU-PC-4041";#N/A,#N/A,TRUE,"COM REL-CR-4051";#N/A,#N/A,TRUE,"SUM OPERATIONS-4100";#N/A,#N/A,TRUE,"OPERATION MANAGER -PO-4101 ";#N/A,#N/A,TRUE,"HEAD PROCESS-POL-4111";#N/A,#N/A,TRUE,"HEAD UTILITIES-POU-4121";#N/A,#N/A,TRUE,"HEAD TERMINAL-POT-4131";#N/A,#N/A,TRUE,"HEAD MARINE-POM-4141";#N/A,#N/A,TRUE,"HEAD PIPELINE-POG-4151";#N/A,#N/A,TRUE,"SUM ENGINEERING-4200";#N/A,#N/A,TRUE,"PE-4201";#N/A,#N/A,TRUE,"HEAD MECH -PEM-4211";#N/A,#N/A,TRUE,"HEAD INSPECTION-PEQ-4221";#N/A,#N/A,TRUE,"HEAD ELECT-PEE-4231";#N/A,#N/A,TRUE,"HEAD CIVIL-PEC-4241";#N/A,#N/A,TRUE,"HEAD PROJECTS-PEO-4251";#N/A,#N/A,TRUE,"HEAD MATERIALS-PEP-4261";#N/A,#N/A,TRUE,"HEAD INSTRUM-PEI-4271";#N/A,#N/A,TRUE,"HEAD SHUTDOWNS-PES-4281";#N/A,#N/A,TRUE,"TECHNICAL MANAGER-PT-4301";#N/A,#N/A,TRUE,"SUM GENERAL SERVICES-PS-4400";#N/A,#N/A,TRUE,"PS-4401";#N/A,#N/A,TRUE,"HEAD ESTATE -PSE-4431";#N/A,#N/A,TRUE,"HEAD GEN SERV-PSS-4441";#N/A,#N/A,TRUE,"HEAD TRAINING-PST-4451";#N/A,#N/A,TRUE,"HEAD MASTER-PSL-4461";#N/A,#N/A,TRUE,"CHIEF MEDICAL OFFICER-PSM-4471"}</definedName>
    <definedName name="рррр" hidden="1">{#VALUE!,#N/A,TRUE,0}</definedName>
    <definedName name="рск">[4]Лист1!$G$64</definedName>
    <definedName name="РСК_авансы_уплаченные">[4]Лист1!#REF!</definedName>
    <definedName name="рск_воз">#REF!</definedName>
    <definedName name="РСК_пл">[4]Лист1!#REF!</definedName>
    <definedName name="РСК_пл_зак">[4]Лист1!#REF!</definedName>
    <definedName name="РСК_пл_пост">[4]Лист1!#REF!</definedName>
    <definedName name="РСК_тек">[4]Лист1!$K$136</definedName>
    <definedName name="РСК_тек_зак">[4]Лист1!$K$172</definedName>
    <definedName name="РСК_тек_пост">[4]Лист1!$K$28</definedName>
    <definedName name="РСК_хранение">[4]Лист1!$D$58</definedName>
    <definedName name="РСК_член">#REF!</definedName>
    <definedName name="РСКпр">[4]Лист1!$AO$108</definedName>
    <definedName name="рубильники">#REF!</definedName>
    <definedName name="рх">[0]!рх</definedName>
    <definedName name="РЦ">[4]Лист1!$S$64</definedName>
    <definedName name="рш">[0]!рш</definedName>
    <definedName name="ршъ">[0]!ршъ</definedName>
    <definedName name="рыапыа">[0]!рыапыа</definedName>
    <definedName name="рыарыары">[0]!рыарыары</definedName>
    <definedName name="рыарыва">[0]!рыарыва</definedName>
    <definedName name="рывр">[0]!рывр</definedName>
    <definedName name="рыври">[0]!рыври</definedName>
    <definedName name="рыночная">[0]!рыночная</definedName>
    <definedName name="Рыночный">#REF!</definedName>
    <definedName name="рырава">[0]!рырава</definedName>
    <definedName name="рьврв">[0]!рьврв</definedName>
    <definedName name="рьрь" hidden="1">{"'Prices'!$A$4:$J$27"}</definedName>
    <definedName name="с" hidden="1">{"'РП (2)'!$A$5:$S$150"}</definedName>
    <definedName name="с_3кл">[4]Лист1!$L$21</definedName>
    <definedName name="с_гов">[4]Лист1!$M$11</definedName>
    <definedName name="С_дата">#REF!</definedName>
    <definedName name="С_материал_Сумм">#REF!</definedName>
    <definedName name="с_мр">[4]Лист1!$L$23</definedName>
    <definedName name="с_под">[4]Лист1!$L$26</definedName>
    <definedName name="С_полная">#REF!</definedName>
    <definedName name="С_производ">#REF!</definedName>
    <definedName name="с_пф">[4]Лист1!$L$19</definedName>
    <definedName name="с_яч">[4]Лист1!$L$20</definedName>
    <definedName name="с1">[4]Лист1!$V$232</definedName>
    <definedName name="с17">[170]затр_подх!$A$16</definedName>
    <definedName name="с2">[4]Лист1!$U$243</definedName>
    <definedName name="са" hidden="1">{#N/A,#N/A,TRUE,"Буржуям"}</definedName>
    <definedName name="Садко" hidden="1">{"'интерфейс'!$J$31:$M$43"}</definedName>
    <definedName name="Санофи">[4]Лист1!$E$17</definedName>
    <definedName name="сантехника">#REF!</definedName>
    <definedName name="САНТЕХНИЧЕСКИЕ">#REF!</definedName>
    <definedName name="сах">[4]Лист1!$T$230</definedName>
    <definedName name="сахар">[4]Лист1!$C$68</definedName>
    <definedName name="сахар_внутр_перемещ">[4]Лист1!$V$56:$V$165</definedName>
    <definedName name="сахар_внутр_перемещ_4_5">[4]Лист1!$V$103:$V$165</definedName>
    <definedName name="сахар_выбытие">[4]Лист1!$T$56:$T$165</definedName>
    <definedName name="сахар_выбытие_4_5">[4]Лист1!$T$103:$T$165</definedName>
    <definedName name="сахар_корр">[4]Лист1!$X$56:$X$165</definedName>
    <definedName name="сахар_корр_1_3">[4]Лист1!$X$56:$X$102</definedName>
    <definedName name="сахар_корр_4_5">[4]Лист1!$X$103:$X$165</definedName>
    <definedName name="сахар_поступл">[4]Лист1!$R$56:$R$165</definedName>
    <definedName name="сахар_поступл_4_5">[4]Лист1!$R$103:$R$165</definedName>
    <definedName name="Сахар_сыр_путь">[4]Лист1!$G$75</definedName>
    <definedName name="саша" hidden="1">'[74]пр-во'!$X$11</definedName>
    <definedName name="Свб">[4]Лист1!$N$89</definedName>
    <definedName name="Свекла">[4]Отгрузка!$E$49</definedName>
    <definedName name="Свекла_дол">[4]Лист1!$F$13</definedName>
    <definedName name="Свекла_НАСИС">[4]Лист1!$F$23</definedName>
    <definedName name="свекла04">[4]Лист1!$F$60</definedName>
    <definedName name="светильники">#REF!</definedName>
    <definedName name="своб.ст.">#REF!</definedName>
    <definedName name="свобод.встр.">#REF!</definedName>
    <definedName name="свобод.жил.">[112]бог!#REF!</definedName>
    <definedName name="свобод.пл.">'[112]каскад,5'!#REF!</definedName>
    <definedName name="свобод.площ.">[112]бог!#REF!</definedName>
    <definedName name="сводн.площ.">#REF!</definedName>
    <definedName name="Сводный_график_по_Мосмева">'[143]Оплата по графикам'!$L$6</definedName>
    <definedName name="свсахар">[4]Лист1!$M$89</definedName>
    <definedName name="свсв" hidden="1">{#N/A,#N/A,FALSE,"Virgin Flightdeck"}</definedName>
    <definedName name="СвТ">[4]Лист1!$F$89</definedName>
    <definedName name="связи" hidden="1">{#N/A,#N/A,TRUE,"Буржуям"}</definedName>
    <definedName name="сгб" hidden="1">{"NWN_Q1810",#N/A,FALSE,"Q1810_1.V";"NWN_Q1412",#N/A,FALSE,"Q1412_1"}</definedName>
    <definedName name="Себестоимость">#REF!</definedName>
    <definedName name="Себестоимость_Всего">#REF!</definedName>
    <definedName name="сейм">'[4]Хран сах '!#REF!</definedName>
    <definedName name="Сейм_02">[4]Лист1!#REF!</definedName>
    <definedName name="Сейм_03">[4]Лист1!#REF!</definedName>
    <definedName name="Сейм_зона_02">[4]Лист1!#REF!</definedName>
    <definedName name="Сеймагр_03">[4]Лист1!#REF!</definedName>
    <definedName name="Сеймагро_02">[4]Лист1!#REF!</definedName>
    <definedName name="сем">[4]Лист1!$J$68</definedName>
    <definedName name="семена">[4]Лист1!#REF!</definedName>
    <definedName name="семена_дол">[4]Лист1!#REF!</definedName>
    <definedName name="семена_дол_факт">[4]Лист1!#REF!</definedName>
    <definedName name="семена_руб">[4]Лист1!#REF!</definedName>
    <definedName name="семена_руб_факт">[4]Лист1!#REF!</definedName>
    <definedName name="семена_факт">[4]Лист1!#REF!</definedName>
    <definedName name="сент03гр">#REF!</definedName>
    <definedName name="сент03руб.">#REF!</definedName>
    <definedName name="сент03у.е.">#REF!</definedName>
    <definedName name="сент04гр">#REF!</definedName>
    <definedName name="сент04у.е.">#REF!</definedName>
    <definedName name="сентябрь" hidden="1">{#N/A,#N/A,TRUE,"Буржуям"}</definedName>
    <definedName name="сер.1оч.руб.">'[92]Гр+'!#REF!</definedName>
    <definedName name="сер.1оч.у.е.">'[92]Гр+'!#REF!</definedName>
    <definedName name="сер.2оч.руб.">'[92]Гр+'!#REF!</definedName>
    <definedName name="сер.2оч.у.е.">'[92]Гр+'!#REF!</definedName>
    <definedName name="сер31.руб.">'[92]Гр+'!#REF!</definedName>
    <definedName name="сер31.у.е.">'[92]Гр+'!#REF!</definedName>
    <definedName name="Серная_кислота">#REF!</definedName>
    <definedName name="Сероводород_на_соб._нужды__">#REF!</definedName>
    <definedName name="си">[152]Описание!$C$3:$AW$32</definedName>
    <definedName name="сигнализация">#REF!</definedName>
    <definedName name="ск4">'[146]общие данные'!$F$3</definedName>
    <definedName name="ск62">'[146]общие данные'!$G$3</definedName>
    <definedName name="ск79">'[146]общие данные'!$H$3</definedName>
    <definedName name="ск80б">'[146]общие данные'!$K$3</definedName>
    <definedName name="ск80к">'[146]общие данные'!$I$3</definedName>
    <definedName name="скид">#REF!</definedName>
    <definedName name="скидка">[92]ВводД!$M$1</definedName>
    <definedName name="скпл">'[146]общие данные'!$L$3</definedName>
    <definedName name="скуцс">'[4]за месяц'!#REF!</definedName>
    <definedName name="слон" hidden="1">{#N/A,#N/A,TRUE,"Буржуям"}</definedName>
    <definedName name="см1_СТЕНЫ">'[171]СМ.ВЫШЕ НОЛЯ'!#REF!</definedName>
    <definedName name="см3_КРОВЛЯ">'[171]СМ.ВЫШЕ НОЛЯ'!#REF!</definedName>
    <definedName name="смежные">#REF!</definedName>
    <definedName name="смета" hidden="1">#REF!,#REF!,#REF!,#REF!,#REF!,#REF!,#REF!</definedName>
    <definedName name="Смета_2" hidden="1">{"NWN_Q1810",#N/A,FALSE,"Q1810_1.V";"NWN_Q1412",#N/A,FALSE,"Q1412_1"}</definedName>
    <definedName name="Смета_21" hidden="1">{"NWN_Q1810",#N/A,FALSE,"Q1810_1.V";"NWN_Q1412",#N/A,FALSE,"Q1412_1"}</definedName>
    <definedName name="Смета_скр">#REF!</definedName>
    <definedName name="Смета_скр1">#REF!</definedName>
    <definedName name="смета1">'[171]СМ.ВЫШЕ НОЛЯ'!#REF!</definedName>
    <definedName name="смета2">#REF!</definedName>
    <definedName name="смета3">#REF!</definedName>
    <definedName name="смета3_КРЫША">'[171]СМ.ВЫШЕ НОЛЯ'!#REF!</definedName>
    <definedName name="смета4">#REF!</definedName>
    <definedName name="смета5">#REF!</definedName>
    <definedName name="сму">#REF!</definedName>
    <definedName name="снадя" hidden="1">{#N/A,#N/A,TRUE,"COY SUM";#N/A,#N/A,TRUE,"SUM 3RD TRAIN EXPANSION";#N/A,#N/A,TRUE,"1173-LAGOS CO-ORDTN 3RD TRAIN ";#N/A,#N/A,TRUE,"RET-3RD TRAIN -3301";#N/A,#N/A,TRUE,"CONTEAM 3RD TRAIN -3302";#N/A,#N/A,TRUE,"PD 3RD TRAIN -3303";#N/A,#N/A,TRUE,"3304-START-UP-3RD TRAIN";#N/A,#N/A,TRUE,"ECO 4TH &amp; 5TH-1171";#N/A,#N/A,TRUE,"Fin Team 1174";#N/A,#N/A,TRUE,"HO SUM";#N/A,#N/A,TRUE,"MD SUM-1100";#N/A,#N/A,TRUE,"BOD-1111";#N/A,#N/A,TRUE,"CHM-1121";#N/A,#N/A,TRUE,"MD-1131";#N/A,#N/A,TRUE,"LG-1141";#N/A,#N/A,TRUE,"CPL-1151";#N/A,#N/A,TRUE,"LONDON OFFICE-1161";#N/A,#N/A,TRUE,"IAU- 1181";#N/A,#N/A,TRUE,"DD SUM-1400";#N/A,#N/A,TRUE,"DD OFFICE-1401";#N/A,#N/A,TRUE,"TAU-1411";#N/A,#N/A,TRUE,"ABUJA OFFICE-LOF2-1421";#N/A,#N/A,TRUE,"CM SUM-1500";#N/A,#N/A,TRUE,"CM's OFFICE-1501";#N/A,#N/A,TRUE,"CMM-1502";#N/A,#N/A,TRUE,"CMS-1503";#N/A,#N/A,TRUE,"GAS de FRANCE-11413";#N/A,#N/A,TRUE,"Botas 11414";#N/A,#N/A,TRUE,"HR SUM-2100";#N/A,#N/A,TRUE,"HR-2101";#N/A,#N/A,TRUE,"HRP-2111";#N/A,#N/A,TRUE,"HRA-2121";#N/A,#N/A,TRUE,"HRD-2131";#N/A,#N/A,TRUE,"FN SUM-2300";#N/A,#N/A,TRUE,"FN -2301";#N/A,#N/A,TRUE,"FNC-2311";#N/A,#N/A,TRUE,"FNT-2321";#N/A,#N/A,TRUE,"FNI-2331";#N/A,#N/A,TRUE,"PAG SUM-2500";#N/A,#N/A,TRUE,"GM PAG-2501";#N/A,#N/A,TRUE,"PR - 2511";#N/A,#N/A,TRUE,"PD BASE SUM -4000";#N/A,#N/A,TRUE,"GM PD SUM";#N/A,#N/A,TRUE,"GM PROD OFFICE-4001";#N/A,#N/A,TRUE,"PQM -4011";#N/A,#N/A,TRUE,"PFS-4021";#N/A,#N/A,TRUE,"PAF-4031";#N/A,#N/A,TRUE,"COM STU-PC-4041";#N/A,#N/A,TRUE,"COM REL-CR-4051";#N/A,#N/A,TRUE,"SUM OPERATIONS-4100";#N/A,#N/A,TRUE,"OPERATION MANAGER -PO-4101 ";#N/A,#N/A,TRUE,"HEAD PROCESS-POL-4111";#N/A,#N/A,TRUE,"HEAD UTILITIES-POU-4121";#N/A,#N/A,TRUE,"HEAD TERMINAL-POT-4131";#N/A,#N/A,TRUE,"HEAD MARINE-POM-4141";#N/A,#N/A,TRUE,"HEAD PIPELINE-POG-4151";#N/A,#N/A,TRUE,"SUM ENGINEERING-4200";#N/A,#N/A,TRUE,"PE-4201";#N/A,#N/A,TRUE,"HEAD MECH -PEM-4211";#N/A,#N/A,TRUE,"HEAD INSPECTION-PEQ-4221";#N/A,#N/A,TRUE,"HEAD ELECT-PEE-4231";#N/A,#N/A,TRUE,"HEAD CIVIL-PEC-4241";#N/A,#N/A,TRUE,"HEAD PROJECTS-PEO-4251";#N/A,#N/A,TRUE,"HEAD MATERIALS-PEP-4261";#N/A,#N/A,TRUE,"HEAD INSTRUM-PEI-4271";#N/A,#N/A,TRUE,"HEAD SHUTDOWNS-PES-4281";#N/A,#N/A,TRUE,"TECHNICAL MANAGER-PT-4301";#N/A,#N/A,TRUE,"SUM GENERAL SERVICES-PS-4400";#N/A,#N/A,TRUE,"PS-4401";#N/A,#N/A,TRUE,"HEAD ESTATE -PSE-4431";#N/A,#N/A,TRUE,"HEAD GEN SERV-PSS-4441";#N/A,#N/A,TRUE,"HEAD TRAINING-PST-4451";#N/A,#N/A,TRUE,"HEAD MASTER-PSL-4461";#N/A,#N/A,TRUE,"CHIEF MEDICAL OFFICER-PSM-4471"}</definedName>
    <definedName name="СНП" hidden="1">#REF!</definedName>
    <definedName name="СобстНефть">93*3</definedName>
    <definedName name="Совокуп_Износ">#REF!</definedName>
    <definedName name="Сог">#REF!</definedName>
    <definedName name="сог1">#REF!</definedName>
    <definedName name="согласование">#REF!</definedName>
    <definedName name="содерж" hidden="1">{#N/A,#N/A,TRUE,"Буржуям"}</definedName>
    <definedName name="Соки">'[4]Фин. вложения'!$L$36</definedName>
    <definedName name="СокращОПФ">[172]Словари!$A$5:$A$121</definedName>
    <definedName name="солнце">'[4]Фин. вложения'!$R$58</definedName>
    <definedName name="сон" hidden="1">{#N/A,#N/A,TRUE,"Буржуям"}</definedName>
    <definedName name="Соня" hidden="1">{#N/A,#N/A,TRUE,"Буржуям"}</definedName>
    <definedName name="Соотн_собст_заемн_всего">#REF!</definedName>
    <definedName name="Сопровождение">[4]Лист1!#REF!</definedName>
    <definedName name="сор">#REF!</definedName>
    <definedName name="состояниедома">#REF!</definedName>
    <definedName name="сотр_уфа">#REF!</definedName>
    <definedName name="соц.сфера" hidden="1">{#N/A,#N/A,TRUE,"Буржуям"}</definedName>
    <definedName name="соцбыт">#REF!</definedName>
    <definedName name="Соцвыплаты">[173]Лист1!$C$14</definedName>
    <definedName name="соцсфера" hidden="1">{#N/A,#N/A,TRUE,"Буржуям"}</definedName>
    <definedName name="сп" hidden="1">{#N/A,#N/A,FALSE,"Aging Summary";#N/A,#N/A,FALSE,"Ratio Analysis";#N/A,#N/A,FALSE,"Test 120 Day Accts";#N/A,#N/A,FALSE,"Tickmarks"}</definedName>
    <definedName name="спис_с_хр">[4]Лист1!$V$230</definedName>
    <definedName name="СписокТЭП">INDEX('[174] ТЭП '!$A:$A,2):INDEX('[174] ТЭП '!$A:$A,COUNTA('[174] ТЭП '!$A:$A)+1)</definedName>
    <definedName name="спонсор" hidden="1">{#N/A,#N/A,TRUE,"Буржуям"}</definedName>
    <definedName name="ср1">#REF!</definedName>
    <definedName name="ср2">#REF!</definedName>
    <definedName name="ср3">#REF!</definedName>
    <definedName name="Ср4">[99]Параметры!$B$24</definedName>
    <definedName name="Сравн" hidden="1">{"assets",#N/A,FALSE,"historicBS";"liab",#N/A,FALSE,"historicBS";"is",#N/A,FALSE,"historicIS";"ratios",#N/A,FALSE,"ratios"}</definedName>
    <definedName name="СрД">'[118]исходные данные'!$D$6</definedName>
    <definedName name="Срок">#REF!</definedName>
    <definedName name="СрЧ1">[4]Лист1!#REF!</definedName>
    <definedName name="Срывнит" hidden="1">#REF!</definedName>
    <definedName name="сс">#REF!</definedName>
    <definedName name="сс_жг_Т">[4]Лист1!$AT$7</definedName>
    <definedName name="сс_мел_Т">[4]Лист1!$AT$6</definedName>
    <definedName name="сс_сах_Т">[4]Лист1!$AT$3</definedName>
    <definedName name="ссссссс">#REF!</definedName>
    <definedName name="ст">'[175]ставка капитализации'!$B$7</definedName>
    <definedName name="ст1">#REF!</definedName>
    <definedName name="ст2">#REF!</definedName>
    <definedName name="ст3">#REF!</definedName>
    <definedName name="Ставка">#REF!</definedName>
    <definedName name="Ставка_аренды_земли">#REF!</definedName>
    <definedName name="Ставка_НДС">#REF!</definedName>
    <definedName name="СтавкаНДС_20">#REF!</definedName>
    <definedName name="Ставр_подс">[4]Лист1!$K$147</definedName>
    <definedName name="Ставр_подс_неопл">[4]Лист1!$L$147</definedName>
    <definedName name="Ставр_подс_своб">[4]Лист1!$I$147</definedName>
    <definedName name="Ставр_просо">[4]Лист1!$K$150</definedName>
    <definedName name="Ставр_просо_неопл">[4]Лист1!$L$150</definedName>
    <definedName name="Ставр_просо_своб">[4]Лист1!$I$150</definedName>
    <definedName name="Ставр_пш_3">[4]Лист1!$K$24</definedName>
    <definedName name="Ставр_пш_3_неопл">[4]Лист1!$L$24</definedName>
    <definedName name="Ставр_пш_3_своб">[4]Лист1!$I$24</definedName>
    <definedName name="Ставр_пш_4">[4]Лист1!$K$46</definedName>
    <definedName name="Ставр_пш_4_неопл">[4]Лист1!$L$46</definedName>
    <definedName name="Ставр_пш_4_своб">[4]Лист1!$I$46</definedName>
    <definedName name="Ставр_пш_5">[4]Лист1!$K$84</definedName>
    <definedName name="Ставр_пш_5_своб">[4]Лист1!$I$84</definedName>
    <definedName name="Ставр_пш_ф_неопл">[4]Лист1!$L$84</definedName>
    <definedName name="Ставр_ячм_неопл">[4]Лист1!$L$124</definedName>
    <definedName name="Ставр_ячм_своб">[4]Лист1!$I$124</definedName>
    <definedName name="Ставрополь_подсолнечник">[4]Лист1!$K$147</definedName>
    <definedName name="Ставрополь_ячм_своб">[4]Лист1!$I$124</definedName>
    <definedName name="Ставрополь_ячмень">[4]Лист1!$K$124</definedName>
    <definedName name="стар_инф_за_месяц">[4]Лист1!#REF!</definedName>
    <definedName name="стар_инф_ЗЕРНО">[4]Лист1!#REF!</definedName>
    <definedName name="стар_инф_общая">[4]Лист1!$AM$3:$AT$218</definedName>
    <definedName name="стар_инф_ОСТАЛ">[4]Лист1!#REF!</definedName>
    <definedName name="стар_инф_РПК">[4]Лист1!#REF!</definedName>
    <definedName name="стар_инф_САХАР">[4]Лист1!#REF!</definedName>
    <definedName name="стар_инф_УФА">[4]Лист1!#REF!</definedName>
    <definedName name="СтатусЖЦ">[162]Словари!$C$5:$C$13</definedName>
    <definedName name="статьи_Балитэкс">OFFSET([105]справочники!$A$100,0,0, COUNTA([105]справочники!$A$100:$A$120),1)</definedName>
    <definedName name="статьи_ГПБИ_GPBI">OFFSET([105]справочники!$A$83,0,0, COUNTA([105]справочники!$A$83:$A$98),1)</definedName>
    <definedName name="статьи_Лиона">OFFSET([105]справочники!$A$73,0,0, COUNTA([105]справочники!$A$73:$A$81),1)</definedName>
    <definedName name="статьи_расходов">OFFSET([105]справочники!$A$3,0,0, COUNTA([105]справочники!$A$3:$A$39),1)</definedName>
    <definedName name="Статьи_Харкона">OFFSET([105]справочники!$A$40,0,0, COUNTA([105]справочники!$A$40:$A$72),1)</definedName>
    <definedName name="статья">#REF!</definedName>
    <definedName name="СтДеп">[99]Параметры!$B$33</definedName>
    <definedName name="СтДепПетр">[145]Параметры!$B$22</definedName>
    <definedName name="СтДиск">[99]Параметры!$B$36</definedName>
    <definedName name="стены">#REF!</definedName>
    <definedName name="СТЕНЫ_ПЕРЕГОРОД">#REF!</definedName>
    <definedName name="степнова" hidden="1">{#VALUE!,#N/A,TRUE,0}</definedName>
    <definedName name="СтКр">[99]Параметры!$B$34</definedName>
    <definedName name="СтКред">[140]Параметры!$B$21</definedName>
    <definedName name="СтНПр1">[4]Лист1!#REF!</definedName>
    <definedName name="стобы">#REF!</definedName>
    <definedName name="стоим.ст.у.е.">#REF!</definedName>
    <definedName name="Стоим_замещ_здан_1969">#REF!</definedName>
    <definedName name="Стоим_замещ_здан_датуОценки">#REF!</definedName>
    <definedName name="Стоим_замещ_ЗданияНаДатуОц">#REF!</definedName>
    <definedName name="СтоимЗамещЗданБезИзноса">#REF!</definedName>
    <definedName name="Стоимость_1кубм">#REF!</definedName>
    <definedName name="Стоимость_здания">#REF!</definedName>
    <definedName name="Стоимость_земли">#REF!</definedName>
    <definedName name="Сторонние">'[165]Пр. №3 Справочник "Контрагенты"'!$H$5:$H$30</definedName>
    <definedName name="СтПродаж">[99]Параметры!$B$35</definedName>
    <definedName name="Стр" hidden="1">{#N/A,#N/A,TRUE,"Буржуям"}</definedName>
    <definedName name="СтРеф">[157]Параметры!#REF!</definedName>
    <definedName name="Строений_под_снос">#REF!</definedName>
    <definedName name="СТРОИТЕЛЬНЫЕ">#REF!</definedName>
    <definedName name="строительство">#REF!</definedName>
    <definedName name="Строка">#REF!</definedName>
    <definedName name="Структэнерг" hidden="1">{#N/A,#N/A,TRUE,"Буржуям"}</definedName>
    <definedName name="Струкэнерг" hidden="1">{#N/A,#N/A,TRUE,"Буржуям"}</definedName>
    <definedName name="Стрэнерг" hidden="1">{#N/A,#N/A,TRUE,"Буржуям"}</definedName>
    <definedName name="сттьвосстановл">#REF!</definedName>
    <definedName name="сттьсоглас">#REF!</definedName>
    <definedName name="сттьсогласования">#REF!</definedName>
    <definedName name="су">#REF!</definedName>
    <definedName name="субаренда04">[4]Лист1!$F$67</definedName>
    <definedName name="сум.закл.кв.у.е.">[112]бог!#REF!</definedName>
    <definedName name="сумм.встр.безмфтц">#REF!</definedName>
    <definedName name="сумм.встр.мфтц">#REF!</definedName>
    <definedName name="сумм.втср.безмфтц">#REF!</definedName>
    <definedName name="сумм.зак.встр.у.е.">#REF!</definedName>
    <definedName name="сумм.закл.встр.у.е.">#REF!</definedName>
    <definedName name="сумм.закл.кв.у.е.">#REF!</definedName>
    <definedName name="сумм.закл.ст.у.е.">#REF!</definedName>
    <definedName name="сумм.кв.безмфтц">#REF!</definedName>
    <definedName name="сумм.кв.мфтц">#REF!</definedName>
    <definedName name="сумм.комм.встр.">#REF!</definedName>
    <definedName name="сумм.комм.кв.">[112]бог!#REF!</definedName>
    <definedName name="Сумма">#REF!</definedName>
    <definedName name="сумма1">[100]Кредит!$A$6</definedName>
    <definedName name="суммвстр.мфтц">#REF!</definedName>
    <definedName name="сф3">#REF!</definedName>
    <definedName name="сфера" hidden="1">{#N/A,#N/A,TRUE,"Буржуям"}</definedName>
    <definedName name="СФР">[176]Лист1!$A$1:$A$6</definedName>
    <definedName name="счет" hidden="1">{#N/A,#N/A,TRUE,"Буржуям"}</definedName>
    <definedName name="счетчики">#REF!</definedName>
    <definedName name="сыр_сс">'[4]2 деньги в пути'!$H$55</definedName>
    <definedName name="сыр_сс_путь">[4]Отгрузка!$K$62</definedName>
    <definedName name="Сырец_3_завода">[4]Лист1!$H$89</definedName>
    <definedName name="Сырец_ч">[4]Лист1!$K$89</definedName>
    <definedName name="Сэ">[4]Лист1!#REF!</definedName>
    <definedName name="ся1">#REF!</definedName>
    <definedName name="ся2">#REF!</definedName>
    <definedName name="ся3">#REF!</definedName>
    <definedName name="т">#REF!</definedName>
    <definedName name="т.м.">[4]СКР!$J$2</definedName>
    <definedName name="Т_02">[4]Лист1!#REF!</definedName>
    <definedName name="т_в_п_сс">[4]Лист1!$I$71</definedName>
    <definedName name="Т_зона_02">[4]Лист1!#REF!</definedName>
    <definedName name="т1">#REF!</definedName>
    <definedName name="т2">#REF!</definedName>
    <definedName name="т3">#REF!</definedName>
    <definedName name="т3.руб.">'[92]Гр+'!#REF!</definedName>
    <definedName name="т3.у.е.">'[92]Гр+'!#REF!</definedName>
    <definedName name="т3с.руб.">'[92]Гр+'!#REF!</definedName>
    <definedName name="т3с.у.е.">'[92]Гр+'!#REF!</definedName>
    <definedName name="табл" hidden="1">{#N/A,#N/A,FALSE,"Aging Summary";#N/A,#N/A,FALSE,"Ratio Analysis";#N/A,#N/A,FALSE,"Test 120 Day Accts";#N/A,#N/A,FALSE,"Tickmarks"}</definedName>
    <definedName name="Табл_курсы_валют">#REF!</definedName>
    <definedName name="Тайм" hidden="1">{"PRINTME",#N/A,FALSE,"FINAL-10"}</definedName>
    <definedName name="талосто">'[177]Метод остатка'!#REF!</definedName>
    <definedName name="Тамбов_пш_4">[4]Лист1!$K$42</definedName>
    <definedName name="тамбов_пш_4_неопл">[4]Лист1!$L$42</definedName>
    <definedName name="Тамбов_пш_4_своб">[4]Лист1!$I$42</definedName>
    <definedName name="Тамбов_пш_5">[4]Лист1!$K$77</definedName>
    <definedName name="Тамбов_пш_5_своб">[4]Лист1!$I$77</definedName>
    <definedName name="Тамбов_пш_ф_неопл">[4]Лист1!$L$77</definedName>
    <definedName name="Тамбов_ячм_неопл">[4]Лист1!$L$104</definedName>
    <definedName name="Тамбов_ячм_своб">[4]Лист1!$I$104</definedName>
    <definedName name="Тамбов_ячмень">[4]Лист1!$K$104</definedName>
    <definedName name="танка">'[117]рын счит'!$B$3:$B$3</definedName>
    <definedName name="таня">[178]Трансформаторн!$F$8</definedName>
    <definedName name="татьяна" hidden="1">{#N/A,#N/A,TRUE,"Буржуям"}</definedName>
    <definedName name="ТБ">[4]Лист1!#REF!</definedName>
    <definedName name="тд">[4]Лист1!$AI$1</definedName>
    <definedName name="тд_1">#REF!</definedName>
    <definedName name="ТекДата_90">[4]Лист1!$S$3</definedName>
    <definedName name="Текущий">#REF!</definedName>
    <definedName name="телефон">#REF!</definedName>
    <definedName name="ТемпРостаЦены">[157]Параметры!$B$22</definedName>
    <definedName name="ТЕПЛОИЗОЛЯЦИЯ">'[57]см. ЦЕНЫ '!$B$207</definedName>
    <definedName name="теплоизоляциястен">#REF!</definedName>
    <definedName name="термостат_головка">'[179]сантех...'!#REF!</definedName>
    <definedName name="термостатич_головка">'[179]сантех...'!#REF!</definedName>
    <definedName name="Тип">#REF!</definedName>
    <definedName name="Тип_бюджета">#REF!</definedName>
    <definedName name="тип1">[100]Кредит!$E$6</definedName>
    <definedName name="типзастройки">#REF!</definedName>
    <definedName name="Типогр" hidden="1">{"NWN_Q1810",#N/A,FALSE,"Q1810_1.V";"NWN_Q1412",#N/A,FALSE,"Q1412_1"}</definedName>
    <definedName name="Тих_03">[4]Лист1!#REF!</definedName>
    <definedName name="Тихорецк_аванс">[4]Поступления!#REF!</definedName>
    <definedName name="тн">#REF!</definedName>
    <definedName name="ТНПОЗЕР">[4]Лист1!$F$59</definedName>
    <definedName name="ТНФЙЗЕН">[4]Лист1!$G$59</definedName>
    <definedName name="тня" hidden="1">{#N/A,#N/A,TRUE,"Буржуям"}</definedName>
    <definedName name="Тов_кред">[4]Лист1!$F$90</definedName>
    <definedName name="тов_рег_д">#REF!</definedName>
    <definedName name="тов_сс">[4]Лист1!$U$90</definedName>
    <definedName name="товар" hidden="1">{#N/A,#N/A,TRUE,"Буржуям"}</definedName>
    <definedName name="товары" hidden="1">{#N/A,#N/A,TRUE,"Буржуям"}</definedName>
    <definedName name="ТовОб1">[4]Лист1!#REF!</definedName>
    <definedName name="ТовРеал1">[4]Лист1!#REF!</definedName>
    <definedName name="Тол_итого">[4]Лист1!$F$4</definedName>
    <definedName name="Топливо_на_соб.нужды__">#REF!</definedName>
    <definedName name="Торг" hidden="1">{#N/A,#N/A,FALSE,"Aging Summary";#N/A,#N/A,FALSE,"Ratio Analysis";#N/A,#N/A,FALSE,"Test 120 Day Accts";#N/A,#N/A,FALSE,"Tickmarks"}</definedName>
    <definedName name="тош">[180]мса_СКЛАД!$H$30</definedName>
    <definedName name="тп">[4]Поступления!#REF!</definedName>
    <definedName name="ТП1" hidden="1">{#VALUE!,#N/A,TRUE,0}</definedName>
    <definedName name="ТПП" hidden="1">{#N/A,#N/A,TRUE,"Буржуям"}</definedName>
    <definedName name="ТПЭ">#REF!</definedName>
    <definedName name="трансойл">[181]Содержание!$J$15</definedName>
    <definedName name="транспорт">#REF!</definedName>
    <definedName name="тротуары">#REF!</definedName>
    <definedName name="трр" hidden="1">{"'Prices'!$A$4:$J$27"}</definedName>
    <definedName name="ТРУБА_МЕТАЛ">'[43]матер.(октябрь)'!#REF!</definedName>
    <definedName name="трубы">#REF!</definedName>
    <definedName name="ТРЦ_ShoppingСenter">[49]Inputs_Assumptions!$B$26</definedName>
    <definedName name="тт">#REF!</definedName>
    <definedName name="ттт">[182]предприятия!$C$2:$C$3228</definedName>
    <definedName name="тттт">#REF!</definedName>
    <definedName name="Тула_пш_5">[4]Лист1!$K$73</definedName>
    <definedName name="Тула_пш_5_своб">[4]Лист1!$I$73</definedName>
    <definedName name="Тула_пш_ф_неопл">[4]Лист1!$L$73</definedName>
    <definedName name="Тула_ячм_неопл">[4]Лист1!$L$121</definedName>
    <definedName name="Тула_ячм_своб">[4]Лист1!$I$121</definedName>
    <definedName name="Тула_ячмень">[4]Лист1!$K$121</definedName>
    <definedName name="ТЦ_К">#REF!</definedName>
    <definedName name="ТЦ_К_upper">#REF!</definedName>
    <definedName name="ТЦ_НГДО">#REF!</definedName>
    <definedName name="ТЦ_НГДО_upper">#REF!</definedName>
    <definedName name="ТЦ_НПЗ">#REF!</definedName>
    <definedName name="ТЦ_НПЗ_upper">#REF!</definedName>
    <definedName name="ТЦ_НПО">#REF!</definedName>
    <definedName name="ТЦ_НПО_upper">#REF!</definedName>
    <definedName name="ть"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ТЭО" hidden="1">{"'Prices'!$A$4:$J$27"}</definedName>
    <definedName name="ТЭП">[52]П!#REF!</definedName>
    <definedName name="тю"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Тятя">[60]НФИк!$A$17</definedName>
    <definedName name="у" hidden="1">[0]!у</definedName>
    <definedName name="уайца">#REF!</definedName>
    <definedName name="УБ_агро">#REF!</definedName>
    <definedName name="уб_К">#REF!</definedName>
    <definedName name="уб_НГДО">#REF!</definedName>
    <definedName name="уб_НПЗ">#REF!</definedName>
    <definedName name="уб_НПО">#REF!</definedName>
    <definedName name="уб_п">#REF!</definedName>
    <definedName name="убыток" hidden="1">{#N/A,#N/A,TRUE,"Буржуям"}</definedName>
    <definedName name="увчм" hidden="1">{#N/A,#N/A,TRUE,"COY SUM";#N/A,#N/A,TRUE,"SUM 3RD TRAIN EXPANSION";#N/A,#N/A,TRUE,"1173-LAGOS CO-ORDTN 3RD TRAIN ";#N/A,#N/A,TRUE,"RET-3RD TRAIN -3301";#N/A,#N/A,TRUE,"CONTEAM 3RD TRAIN -3302";#N/A,#N/A,TRUE,"PD 3RD TRAIN -3303";#N/A,#N/A,TRUE,"3304-START-UP-3RD TRAIN";#N/A,#N/A,TRUE,"ECO 4TH &amp; 5TH-1171";#N/A,#N/A,TRUE,"Fin Team 1174";#N/A,#N/A,TRUE,"HO SUM";#N/A,#N/A,TRUE,"MD SUM-1100";#N/A,#N/A,TRUE,"BOD-1111";#N/A,#N/A,TRUE,"CHM-1121";#N/A,#N/A,TRUE,"MD-1131";#N/A,#N/A,TRUE,"LG-1141";#N/A,#N/A,TRUE,"CPL-1151";#N/A,#N/A,TRUE,"LONDON OFFICE-1161";#N/A,#N/A,TRUE,"IAU- 1181";#N/A,#N/A,TRUE,"DD SUM-1400";#N/A,#N/A,TRUE,"DD OFFICE-1401";#N/A,#N/A,TRUE,"TAU-1411";#N/A,#N/A,TRUE,"ABUJA OFFICE-LOF2-1421";#N/A,#N/A,TRUE,"CM SUM-1500";#N/A,#N/A,TRUE,"CM's OFFICE-1501";#N/A,#N/A,TRUE,"CMM-1502";#N/A,#N/A,TRUE,"CMS-1503";#N/A,#N/A,TRUE,"GAS de FRANCE-11413";#N/A,#N/A,TRUE,"Botas 11414";#N/A,#N/A,TRUE,"HR SUM-2100";#N/A,#N/A,TRUE,"HR-2101";#N/A,#N/A,TRUE,"HRP-2111";#N/A,#N/A,TRUE,"HRA-2121";#N/A,#N/A,TRUE,"HRD-2131";#N/A,#N/A,TRUE,"FN SUM-2300";#N/A,#N/A,TRUE,"FN -2301";#N/A,#N/A,TRUE,"FNC-2311";#N/A,#N/A,TRUE,"FNT-2321";#N/A,#N/A,TRUE,"FNI-2331";#N/A,#N/A,TRUE,"PAG SUM-2500";#N/A,#N/A,TRUE,"GM PAG-2501";#N/A,#N/A,TRUE,"PR - 2511";#N/A,#N/A,TRUE,"PD BASE SUM -4000";#N/A,#N/A,TRUE,"GM PD SUM";#N/A,#N/A,TRUE,"GM PROD OFFICE-4001";#N/A,#N/A,TRUE,"PQM -4011";#N/A,#N/A,TRUE,"PFS-4021";#N/A,#N/A,TRUE,"PAF-4031";#N/A,#N/A,TRUE,"COM STU-PC-4041";#N/A,#N/A,TRUE,"COM REL-CR-4051";#N/A,#N/A,TRUE,"SUM OPERATIONS-4100";#N/A,#N/A,TRUE,"OPERATION MANAGER -PO-4101 ";#N/A,#N/A,TRUE,"HEAD PROCESS-POL-4111";#N/A,#N/A,TRUE,"HEAD UTILITIES-POU-4121";#N/A,#N/A,TRUE,"HEAD TERMINAL-POT-4131";#N/A,#N/A,TRUE,"HEAD MARINE-POM-4141";#N/A,#N/A,TRUE,"HEAD PIPELINE-POG-4151";#N/A,#N/A,TRUE,"SUM ENGINEERING-4200";#N/A,#N/A,TRUE,"PE-4201";#N/A,#N/A,TRUE,"HEAD MECH -PEM-4211";#N/A,#N/A,TRUE,"HEAD INSPECTION-PEQ-4221";#N/A,#N/A,TRUE,"HEAD ELECT-PEE-4231";#N/A,#N/A,TRUE,"HEAD CIVIL-PEC-4241";#N/A,#N/A,TRUE,"HEAD PROJECTS-PEO-4251";#N/A,#N/A,TRUE,"HEAD MATERIALS-PEP-4261";#N/A,#N/A,TRUE,"HEAD INSTRUM-PEI-4271";#N/A,#N/A,TRUE,"HEAD SHUTDOWNS-PES-4281";#N/A,#N/A,TRUE,"TECHNICAL MANAGER-PT-4301";#N/A,#N/A,TRUE,"SUM GENERAL SERVICES-PS-4400";#N/A,#N/A,TRUE,"PS-4401";#N/A,#N/A,TRUE,"HEAD ESTATE -PSE-4431";#N/A,#N/A,TRUE,"HEAD GEN SERV-PSS-4441";#N/A,#N/A,TRUE,"HEAD TRAINING-PST-4451";#N/A,#N/A,TRUE,"HEAD MASTER-PSL-4461";#N/A,#N/A,TRUE,"CHIEF MEDICAL OFFICER-PSM-4471"}</definedName>
    <definedName name="угол">#REF!</definedName>
    <definedName name="удаленность">#REF!</definedName>
    <definedName name="удобства">#REF!</definedName>
    <definedName name="удор">#REF!</definedName>
    <definedName name="УЕ">[128]НФИк!$A$17</definedName>
    <definedName name="УЕКУГИ2">[183]Начало!A1</definedName>
    <definedName name="уеуке4е" hidden="1">[29]GLC_ratios_Jun!$D$15</definedName>
    <definedName name="уЗ_НГДО">#REF!</definedName>
    <definedName name="уЗ_НПЗ">#REF!</definedName>
    <definedName name="уЗ_НПО">#REF!</definedName>
    <definedName name="уИнв_НГДО">#REF!</definedName>
    <definedName name="уИнв_НПЗ">#REF!</definedName>
    <definedName name="уИнв_НПО">#REF!</definedName>
    <definedName name="ук" hidden="1">{#N/A,#N/A,FALSE,"Aging Summary";#N/A,#N/A,FALSE,"Ratio Analysis";#N/A,#N/A,FALSE,"Test 120 Day Accts";#N/A,#N/A,FALSE,"Tickmarks"}</definedName>
    <definedName name="уК_НГДО">#REF!</definedName>
    <definedName name="уК_НПЗ">#REF!</definedName>
    <definedName name="уК_НПО">#REF!</definedName>
    <definedName name="уК1_К">#REF!</definedName>
    <definedName name="укнун4561">#REF!</definedName>
    <definedName name="укпукп" hidden="1">{"'Prices'!$A$4:$J$27"}</definedName>
    <definedName name="укрр" hidden="1">{"'Prices'!$A$4:$J$27"}</definedName>
    <definedName name="УКУКУК" hidden="1">{#N/A,#N/A,TRUE,"Буржуям"}</definedName>
    <definedName name="укыер" hidden="1">{"'Sheet1'!$A$1:$G$85"}</definedName>
    <definedName name="УПАИРУЕНР">#REF!</definedName>
    <definedName name="упаковка">[111]нормы!$E$234:$E$236</definedName>
    <definedName name="уплач_проц_кред">[4]MACRO!#REF!</definedName>
    <definedName name="Упр">[4]Лист1!$AO$134</definedName>
    <definedName name="Упррасх_всего">#REF!</definedName>
    <definedName name="Усл.своб" hidden="1">{"assets",#N/A,FALSE,"historicBS";"liab",#N/A,FALSE,"historicBS";"is",#N/A,FALSE,"historicIS";"ratios",#N/A,FALSE,"ratios"}</definedName>
    <definedName name="условия">#REF!</definedName>
    <definedName name="услуги" hidden="1">{#N/A,#N/A,TRUE,"Буржуям"}</definedName>
    <definedName name="УСОК">[184]Ниточки!$B$5</definedName>
    <definedName name="Устав" hidden="1">{#N/A,#N/A,TRUE,"Буржуям"}</definedName>
    <definedName name="уточн.ож" hidden="1">{#N/A,#N/A,TRUE,"Буржуям"}</definedName>
    <definedName name="уу" hidden="1">{#N/A,#N/A,TRUE,"Буржуям"}</definedName>
    <definedName name="уууу" hidden="1">{"'интерфейс'!$J$31:$M$43"}</definedName>
    <definedName name="ууууу" hidden="1">{"'интерфейс'!$J$31:$M$43"}</definedName>
    <definedName name="уф_тек">#REF!</definedName>
    <definedName name="уфа_изм_сс">[4]Лист1!$AV$206:$AV$218</definedName>
    <definedName name="уцацуа">#REF!</definedName>
    <definedName name="уцка3" hidden="1">{"glc1",#N/A,FALSE,"GLC";"glc2",#N/A,FALSE,"GLC";"glc3",#N/A,FALSE,"GLC";"glc4",#N/A,FALSE,"GLC";"glc5",#N/A,FALSE,"GLC"}</definedName>
    <definedName name="уцукц" hidden="1">#REF!</definedName>
    <definedName name="ф" hidden="1">{#N/A,#N/A,FALSE,"Aging Summary";#N/A,#N/A,FALSE,"Ratio Analysis";#N/A,#N/A,FALSE,"Test 120 Day Accts";#N/A,#N/A,FALSE,"Tickmarks"}</definedName>
    <definedName name="ф_ма">#REF!</definedName>
    <definedName name="Ф_янв">#REF!</definedName>
    <definedName name="Ф1">[4]Лист1!$F$20</definedName>
    <definedName name="ф1.402">#REF!</definedName>
    <definedName name="ф1.402.2">#REF!</definedName>
    <definedName name="ф1.403.1">#REF!</definedName>
    <definedName name="ф1.403.2">#REF!</definedName>
    <definedName name="ф1.403.3">#REF!</definedName>
    <definedName name="ф1.405.1">'[185]3.3.31.'!$A$17:$E$106</definedName>
    <definedName name="ф1.405.2">#REF!</definedName>
    <definedName name="ф1.407.1">#REF!</definedName>
    <definedName name="ф1.409">#REF!</definedName>
    <definedName name="ф1.411">#REF!</definedName>
    <definedName name="ф1.411.1">#REF!</definedName>
    <definedName name="ф1.411.2">#REF!</definedName>
    <definedName name="ф1.411.3">#REF!</definedName>
    <definedName name="ф1.руб.">'[92]Гр+'!#REF!</definedName>
    <definedName name="ф1.у.е.">'[92]Гр+'!#REF!</definedName>
    <definedName name="ф110">#REF!</definedName>
    <definedName name="ф120">#REF!</definedName>
    <definedName name="ф1с.руб.">'[92]Гр+'!#REF!</definedName>
    <definedName name="ф1с.у.е.">'[92]Гр+'!#REF!</definedName>
    <definedName name="Ф2">[4]Лист1!$F$33</definedName>
    <definedName name="ф2.руб.">'[92]Гр+'!#REF!</definedName>
    <definedName name="ф2.у.е.">'[92]Гр+'!#REF!</definedName>
    <definedName name="ф2с.руб.">'[92]Гр+'!#REF!</definedName>
    <definedName name="ф2с.у.е.">'[92]Гр+'!#REF!</definedName>
    <definedName name="ф3">#REF!</definedName>
    <definedName name="ф3.427">#REF!</definedName>
    <definedName name="ф3.428">#REF!</definedName>
    <definedName name="ф3.433">#REF!</definedName>
    <definedName name="ф310">#REF!</definedName>
    <definedName name="ф369">#REF!</definedName>
    <definedName name="ф3А.руб.">'[92]Гр+'!#REF!</definedName>
    <definedName name="ф3А.у.е.">'[92]Гр+'!#REF!</definedName>
    <definedName name="ф3Ас.руб.">'[92]Гр+'!#REF!</definedName>
    <definedName name="ф3Ас.у.е.">'[92]Гр+'!#REF!</definedName>
    <definedName name="ф4.руб.">'[92]Гр+'!#REF!</definedName>
    <definedName name="ф4.у.е.">'[92]Гр+'!#REF!</definedName>
    <definedName name="ф4с.руб.">'[86]Сводная ЛССМУ'!#REF!</definedName>
    <definedName name="ф4с.у.е.">'[86]Сводная ЛССМУ'!#REF!</definedName>
    <definedName name="ф5.руб.">'[86]Сводная ЛССМУ'!#REF!</definedName>
    <definedName name="ф5.у.е.">'[86]Сводная ЛССМУ'!#REF!</definedName>
    <definedName name="ф5с.руб.">'[86]Сводная ЛССМУ'!#REF!</definedName>
    <definedName name="ф5с.у.е.">'[86]Сводная ЛССМУ'!#REF!</definedName>
    <definedName name="фL220">#REF!</definedName>
    <definedName name="фL222">#REF!</definedName>
    <definedName name="фL231">#REF!</definedName>
    <definedName name="фL232">#REF!</definedName>
    <definedName name="фL234">#REF!</definedName>
    <definedName name="фL235">#REF!</definedName>
    <definedName name="фL237">#REF!</definedName>
    <definedName name="фL238">#REF!</definedName>
    <definedName name="фL240">#REF!</definedName>
    <definedName name="фL241">#REF!</definedName>
    <definedName name="фL246">#REF!</definedName>
    <definedName name="фа">[152]Описание!$C$3:$AW$32</definedName>
    <definedName name="ФакторЗатухания">'[141]Прогноз СС'!#REF!</definedName>
    <definedName name="Факторы" hidden="1">{#N/A,#N/A,FALSE,"Расчет вспомогательных"}</definedName>
    <definedName name="фасад">#REF!</definedName>
    <definedName name="ФВАПФВАПФВАП" hidden="1">{#VALUE!,#N/A,TRUE,0}</definedName>
    <definedName name="ФВАПФВАПФВАПФВАПФВАП" hidden="1">{#VALUE!,#N/A,TRUE,0}</definedName>
    <definedName name="фвп" hidden="1">{#N/A,#N/A,FALSE,"Aging Summary";#N/A,#N/A,FALSE,"Ratio Analysis";#N/A,#N/A,FALSE,"Test 120 Day Accts";#N/A,#N/A,FALSE,"Tickmarks"}</definedName>
    <definedName name="фев">[4]титул!#REF!</definedName>
    <definedName name="фев03га">#REF!</definedName>
    <definedName name="фев03руб.">#REF!</definedName>
    <definedName name="фев03у.е.">#REF!</definedName>
    <definedName name="фев04гр">#REF!</definedName>
    <definedName name="фев04руб.">#REF!</definedName>
    <definedName name="фев04у.е.">#REF!</definedName>
    <definedName name="февр" hidden="1">{#VALUE!,#N/A,TRUE,0}</definedName>
    <definedName name="ФЗП">#REF!</definedName>
    <definedName name="ФИ_макс">[186]Данные!$B$5</definedName>
    <definedName name="Физ_Износ">#REF!</definedName>
    <definedName name="Фин">[4]Поступления!$F$30</definedName>
    <definedName name="Фин_вл">[4]Лист1!$F$60</definedName>
    <definedName name="Фин_вл_дол">[4]Лист1!#REF!</definedName>
    <definedName name="финанс" hidden="1">{#N/A,#N/A,TRUE,"Буржуям"}</definedName>
    <definedName name="финансы" hidden="1">{#N/A,#N/A,TRUE,"Буржуям"}</definedName>
    <definedName name="финвл">[4]Лист1!$F$95</definedName>
    <definedName name="ФинОф">[99]Параметры!#REF!</definedName>
    <definedName name="ФЙУКАЕ" hidden="1">{#VALUE!,#N/A,TRUE,0}</definedName>
    <definedName name="фкнно" hidden="1">{"'Prices'!$A$4:$J$27"}</definedName>
    <definedName name="фок.руб.">'[92]Гр+'!#REF!</definedName>
    <definedName name="фок.у.е.">'[92]Гр+'!#REF!</definedName>
    <definedName name="Фомичева" hidden="1">{"glc1",#N/A,FALSE,"GLC";"glc2",#N/A,FALSE,"GLC";"glc3",#N/A,FALSE,"GLC";"glc4",#N/A,FALSE,"GLC";"glc5",#N/A,FALSE,"GLC"}</definedName>
    <definedName name="Форма_Рент">#REF!</definedName>
    <definedName name="Форма_СС">#REF!</definedName>
    <definedName name="Форма_Цена">#REF!</definedName>
    <definedName name="форма51">[52]!GetSANDValue</definedName>
    <definedName name="фотореле">#REF!</definedName>
    <definedName name="фп" hidden="1">{"'Prices'!$A$4:$J$27"}</definedName>
    <definedName name="фп." hidden="1">#REF!,#REF!,#REF!,#REF!,#REF!,#REF!,#REF!</definedName>
    <definedName name="фпи" hidden="1">{"'Sheet1'!$A$1:$G$85"}</definedName>
    <definedName name="фплан" hidden="1">{#VALUE!,#N/A,TRUE,0}</definedName>
    <definedName name="фундаменты">#REF!</definedName>
    <definedName name="Фунт">'[116]Плановые курсы валют'!$B$4</definedName>
    <definedName name="фф" hidden="1">{#N/A,#N/A,TRUE,"Буржуям"}</definedName>
    <definedName name="ффL399">#REF!</definedName>
    <definedName name="ффпфк" hidden="1">{"glc1",#N/A,FALSE,"GLC";"glc2",#N/A,FALSE,"GLC";"glc3",#N/A,FALSE,"GLC";"glc4",#N/A,FALSE,"GLC";"glc5",#N/A,FALSE,"GLC"}</definedName>
    <definedName name="ффф" hidden="1">{"glc1",#N/A,FALSE,"GLC";"glc2",#N/A,FALSE,"GLC";"glc3",#N/A,FALSE,"GLC";"glc4",#N/A,FALSE,"GLC";"glc5",#N/A,FALSE,"GLC"}</definedName>
    <definedName name="ффффф" hidden="1">{#N/A,#N/A,TRUE,"Буржуям"}</definedName>
    <definedName name="фффффффф" hidden="1">{"'Sheet1'!$A$1:$G$85"}</definedName>
    <definedName name="ффыы" hidden="1">[85]MAIN!#REF!</definedName>
    <definedName name="фц" hidden="1">{"'РП (2)'!$A$5:$S$150"}</definedName>
    <definedName name="ФЫ҂АФЫВА" hidden="1">{#N/A,#N/A,TRUE,"Буржуям"}</definedName>
    <definedName name="фыав">#REF!</definedName>
    <definedName name="фыва">#REF!</definedName>
    <definedName name="фывафва" hidden="1">{#VALUE!,#N/A,TRUE,0}</definedName>
    <definedName name="ФЫВАФЫВА" hidden="1">{#N/A,#N/A,TRUE,"Буржуям"}</definedName>
    <definedName name="фыекфмит" hidden="1">#REF!</definedName>
    <definedName name="ФЭП">[52]П!#REF!</definedName>
    <definedName name="х">#REF!</definedName>
    <definedName name="х2">#REF!</definedName>
    <definedName name="хз">'[90]Метод остатка'!#REF!</definedName>
    <definedName name="Хорошая">#REF!</definedName>
    <definedName name="хранение">[4]СКР!$D$59</definedName>
    <definedName name="ххх" hidden="1">{"print95",#N/A,FALSE,"1995E.XLS";"print96",#N/A,FALSE,"1996E.XLS"}</definedName>
    <definedName name="ц" hidden="1">{"'Prices'!$A$4:$J$27"}</definedName>
    <definedName name="Ц_нефти">#REF!</definedName>
    <definedName name="Ц_нефти_проч">#REF!</definedName>
    <definedName name="Ц_нефти_сред">#REF!</definedName>
    <definedName name="Ц_отгрузки">#REF!</definedName>
    <definedName name="Ц_пр_мат">#REF!</definedName>
    <definedName name="Ц_процес">#REF!</definedName>
    <definedName name="Ц_транспорт">#REF!</definedName>
    <definedName name="Ц_трнспорт">#REF!</definedName>
    <definedName name="Ц_услуг">#REF!</definedName>
    <definedName name="Ц1_Материал">#REF!</definedName>
    <definedName name="Ц1_переработ">#REF!</definedName>
    <definedName name="ца" hidden="1">{#N/A,#N/A,FALSE,"Aging Summary";#N/A,#N/A,FALSE,"Ratio Analysis";#N/A,#N/A,FALSE,"Test 120 Day Accts";#N/A,#N/A,FALSE,"Tickmarks"}</definedName>
    <definedName name="ЦБ">[187]Начало!$J$7</definedName>
    <definedName name="Цена">#REF!</definedName>
    <definedName name="Цена_без_НДС">#REF!</definedName>
    <definedName name="Цена_нефти">#REF!</definedName>
    <definedName name="Цена_О">#REF!</definedName>
    <definedName name="цена_ПШФ">[4]СКР!#REF!</definedName>
    <definedName name="Цена_с_НДС">#REF!</definedName>
    <definedName name="цена_св">[4]Лист1!$S$100</definedName>
    <definedName name="ЦенаОферты">#REF!</definedName>
    <definedName name="ценапш3К">[4]СКР!#REF!</definedName>
    <definedName name="ценаячф">[4]СКР!#REF!</definedName>
    <definedName name="центр" hidden="1">{#N/A,#N/A,TRUE,"Буржуям"}</definedName>
    <definedName name="цкпуйкркоегш">#REF!</definedName>
    <definedName name="ЦП_тек">[4]Лист1!$K$89</definedName>
    <definedName name="ЦПК" hidden="1">{#N/A,#N/A,TRUE,"Буржуям"}</definedName>
    <definedName name="ЦРПШ3">[4]СКР!$E$987</definedName>
    <definedName name="ЦРПШФ">[4]СКР!$E$983</definedName>
    <definedName name="ЦРЯЧФ">[4]СКР!$E$986</definedName>
    <definedName name="цу" hidden="1">{#N/A,#N/A,FALSE,"Virgin Flightdeck"}</definedName>
    <definedName name="цукеацуеп">#REF!</definedName>
    <definedName name="ЦУКЕЦУК" hidden="1">{#VALUE!,#N/A,TRUE,0}</definedName>
    <definedName name="ЦУКЕЦУКЕ" hidden="1">{#VALUE!,#N/A,TRUE,0}</definedName>
    <definedName name="ЦУКПФУКП" hidden="1">{#VALUE!,#N/A,TRUE,0}</definedName>
    <definedName name="ЦУКЦУК" hidden="1">{#N/A,#N/A,TRUE,"Буржуям"}</definedName>
    <definedName name="ЦУКЦУКЦЕУКЕУ" hidden="1">{#N/A,#N/A,TRUE,"Буржуям"}</definedName>
    <definedName name="ЦУН">'[112]каскад,5'!#REF!</definedName>
    <definedName name="цц" hidden="1">{#N/A,#N/A,TRUE,"Буржуям"}</definedName>
    <definedName name="ццу" hidden="1">{#N/A,#N/A,FALSE,"HMF";#N/A,#N/A,FALSE,"FACIL";#N/A,#N/A,FALSE,"HMFINANCE";#N/A,#N/A,FALSE,"HMEUROPE";#N/A,#N/A,FALSE,"HHAB CONSO";#N/A,#N/A,FALSE,"PAB";#N/A,#N/A,FALSE,"MMC";#N/A,#N/A,FALSE,"THAI";#N/A,#N/A,FALSE,"SINPA";#N/A,#N/A,FALSE,"POLAND"}</definedName>
    <definedName name="ццуу">#REF!</definedName>
    <definedName name="цццц" hidden="1">{#N/A,#N/A,FALSE,"Virgin Flightdeck"}</definedName>
    <definedName name="цццццццц" hidden="1">{"'Sheet1'!$A$1:$G$85"}</definedName>
    <definedName name="ч" hidden="1">{#N/A,#N/A,TRUE,"Буржуям"}</definedName>
    <definedName name="чапач" hidden="1">{"'Sheet1'!$A$12:$K$107"}</definedName>
    <definedName name="ЧДД">#REF!</definedName>
    <definedName name="чист1">[83]Титул!$D$12,[83]Титул!$E$15,[83]Титул!$C$20,[83]Титул!$L$12:$O$17</definedName>
    <definedName name="чист3">[83]Ф2!$M$22:$Q$30,[83]Ф2!$M$34:$Q$42,[83]Ф2!$M$46:$Q$48,[83]Ф2!$M$53:$Q$54,[83]Ф2!$M$59:$Q$59,[83]Ф2!$M$65:$Q$65,[83]Ф2!$M$68:$Q$72</definedName>
    <definedName name="чист4">[83]Ф4!$M$27:$Q$28,[83]Ф4!$K$29:$L$32,[83]Ф4!$M$30:$Q$34,[83]Ф4!$K$37:$L$40,[83]Ф4!$M$37:$Q$37,[83]Ф4!$M$40:$Q$40,[83]Ф4!$M$41,[83]Ф4!$M$42:$Q$45,[83]Ф4!$K$44:$L$45,[83]Ф4!$J$50:$J$52</definedName>
    <definedName name="чист5">[83]Ф5!$J$26:$Q$30,[83]Ф5!$J$33:$Q$42,[83]Ф5!$J$51:$Q$56,[83]Ф5!$J$66:$Q$67,[83]Ф5!$J$72:$Q$74,[83]Ф5!$J$76:$Q$79,[83]Ф5!$J$81:$Q$82,[83]Ф5!$J$89:$J$97,[83]Ф5!$N$89:$Q$97,[83]Ф5!$J$105:$J$110,[83]Ф5!$N$105:$Q$110,[83]Ф5!$J$118:$J$119,[83]Ф5!$J$132:$J$133,[83]Ф5!$J$140:$M$141,[83]Ф5!$J$143:$M$145,[83]Ф5!$J$148:$M$150,[83]Ф5!$J$157:$Q$160</definedName>
    <definedName name="чист6">[83]Ф6!$L$19,[83]Ф6!$J$21:$N$25,[83]Ф6!$J$29:$N$31,[83]Ф6!$J$34:$N$37</definedName>
    <definedName name="ЧММА">[4]Лист1!$S$2</definedName>
    <definedName name="ЧММА_СКР_схт">[4]Лист1!$U$2</definedName>
    <definedName name="ЧП1">[4]Лист1!#REF!</definedName>
    <definedName name="чпава" hidden="1">{"'Sheet1'!$A$1:$G$85"}</definedName>
    <definedName name="чс" hidden="1">{"PRINTME",#N/A,FALSE,"FINAL-10"}</definedName>
    <definedName name="ЧЧ" hidden="1">{"glcbs",#N/A,FALSE,"GLCBS";"glccsbs",#N/A,FALSE,"GLCCSBS";"glcis",#N/A,FALSE,"GLCIS";"glccsis",#N/A,FALSE,"GLCCSIS";"glcrat1",#N/A,FALSE,"GLC-ratios1"}</definedName>
    <definedName name="чя">#REF!</definedName>
    <definedName name="ш.оз.руб.">'[92]Гр+'!#REF!</definedName>
    <definedName name="ш.оз.у.е.">'[92]Гр+'!#REF!</definedName>
    <definedName name="шаб">'[188]Инвестиции(18)'!#REF!</definedName>
    <definedName name="шахты">'[90]Метод остатка'!#REF!</definedName>
    <definedName name="шгнек" hidden="1">{#N/A,#N/A,FALSE,"Aging Summary";#N/A,#N/A,FALSE,"Ratio Analysis";#N/A,#N/A,FALSE,"Test 120 Day Accts";#N/A,#N/A,FALSE,"Tickmarks"}</definedName>
    <definedName name="Шексн_КХП">[4]Лист1!#REF!</definedName>
    <definedName name="Шексн_КХП_Ц">[4]СКР!#REF!</definedName>
    <definedName name="Шексна_кредРЗ">[4]Лист1!$F$134</definedName>
    <definedName name="шз" hidden="1">{#N/A,#N/A,FALSE,"Aging Summary";#N/A,#N/A,FALSE,"Ratio Analysis";#N/A,#N/A,FALSE,"Test 120 Day Accts";#N/A,#N/A,FALSE,"Tickmarks"}</definedName>
    <definedName name="шловнгаовро" hidden="1">{"glc1",#N/A,FALSE,"GLC";"glc2",#N/A,FALSE,"GLC";"glc3",#N/A,FALSE,"GLC";"glc4",#N/A,FALSE,"GLC";"glc5",#N/A,FALSE,"GLC"}</definedName>
    <definedName name="шлыу" hidden="1">{"glc1",#N/A,FALSE,"GLC";"glc2",#N/A,FALSE,"GLC";"glc3",#N/A,FALSE,"GLC";"glc4",#N/A,FALSE,"GLC";"glc5",#N/A,FALSE,"GLC"}</definedName>
    <definedName name="шнгдо">[0]!шнгдо</definedName>
    <definedName name="шнгкщнгшкн">[0]!шнгкщнгшкн</definedName>
    <definedName name="шрот_соев">#REF!</definedName>
    <definedName name="шш">[101]рын!$B$1:$L$65536</definedName>
    <definedName name="шшшшш" hidden="1">{"glc1",#N/A,FALSE,"GLC";"glc2",#N/A,FALSE,"GLC";"glc3",#N/A,FALSE,"GLC";"glc4",#N/A,FALSE,"GLC";"glc5",#N/A,FALSE,"GLC"}</definedName>
    <definedName name="шщх" hidden="1">{#VALUE!,#N/A,TRUE,0}</definedName>
    <definedName name="щдшло" hidden="1">#REF!</definedName>
    <definedName name="ЩИТОК_ОСВЕТИТ">'[43]матер.(октябрь)'!#REF!</definedName>
    <definedName name="щордр">#REF!</definedName>
    <definedName name="щшнр">#REF!</definedName>
    <definedName name="щщ" hidden="1">{#N/A,#N/A,FALSE,"Virgin Flightdeck"}</definedName>
    <definedName name="ъщ" hidden="1">{#VALUE!,#N/A,TRUE,0}</definedName>
    <definedName name="ы" hidden="1">{#N/A,#N/A,FALSE,"Virgin Flightdeck"}</definedName>
    <definedName name="ЫАиА" hidden="1">{"'Prices'!$A$4:$J$27"}</definedName>
    <definedName name="ыаит" hidden="1">{"'Prices'!$A$4:$J$27"}</definedName>
    <definedName name="ываждло" hidden="1">{"glc1",#N/A,FALSE,"GLC";"glc2",#N/A,FALSE,"GLC";"glc3",#N/A,FALSE,"GLC";"glc4",#N/A,FALSE,"GLC";"glc5",#N/A,FALSE,"GLC"}</definedName>
    <definedName name="ывапра" hidden="1">{"'Sheet1'!$A$1:$G$85"}</definedName>
    <definedName name="ЫВАПРФВАПЫВА" hidden="1">{#VALUE!,#N/A,TRUE,0}</definedName>
    <definedName name="ЫВАПЫВАПЫВА" hidden="1">{#N/A,#N/A,TRUE,"Буржуям"}</definedName>
    <definedName name="ыварвы">#REF!</definedName>
    <definedName name="ЫВВЫВЫВ" hidden="1">#REF!</definedName>
    <definedName name="Ывмыцкп" hidden="1">{"'Prices'!$A$4:$J$27"}</definedName>
    <definedName name="ывп" hidden="1">{#N/A,#N/A,FALSE,"Расчет вспомогательных"}</definedName>
    <definedName name="ывшакжпоритадмьып">#REF!</definedName>
    <definedName name="Ыгь" hidden="1">{#N/A,#N/A,FALSE,"Aging Summary";#N/A,#N/A,FALSE,"Ratio Analysis";#N/A,#N/A,FALSE,"Test 120 Day Accts";#N/A,#N/A,FALSE,"Tickmarks"}</definedName>
    <definedName name="ыерот" hidden="1">{"'Prices'!$A$4:$J$27"}</definedName>
    <definedName name="ымп" hidden="1">{"'Prices'!$A$4:$J$27"}</definedName>
    <definedName name="ыуврпшлек">[4]Отгрузка!#REF!</definedName>
    <definedName name="ЫУКЕЦУКЕ" hidden="1">{#VALUE!,#N/A,TRUE,0}</definedName>
    <definedName name="ыфаф" hidden="1">{#N/A,#N/A,TRUE,"Буржуям"}</definedName>
    <definedName name="ыфв">#REF!</definedName>
    <definedName name="ыфвфв" hidden="1">{"glcbs",#N/A,FALSE,"GLCBS";"glccsbs",#N/A,FALSE,"GLCCSBS";"glcis",#N/A,FALSE,"GLCIS";"glccsis",#N/A,FALSE,"GLCCSIS";"glcrat1",#N/A,FALSE,"GLC-ratios1"}</definedName>
    <definedName name="ыыы" hidden="1">{"'РП (2)'!$A$5:$S$150"}</definedName>
    <definedName name="ь" hidden="1">{#N/A,#N/A,TRUE,"Буржуям"}</definedName>
    <definedName name="ьдьб" hidden="1">{"assets",#N/A,FALSE,"historicBS";"liab",#N/A,FALSE,"historicBS";"is",#N/A,FALSE,"historicIS";"ratios",#N/A,FALSE,"ratios"}</definedName>
    <definedName name="ьрпср" hidden="1">{"'Sheet1'!$A$1:$G$85"}</definedName>
    <definedName name="ьь">[101]износ!$B$1:$I$65536</definedName>
    <definedName name="ььь" hidden="1">#REF!</definedName>
    <definedName name="ьььь" hidden="1">{#N/A,#N/A,TRUE,"Буржуям"}</definedName>
    <definedName name="ььььььььь" hidden="1">{"'Sheet1'!$A$1:$G$85"}</definedName>
    <definedName name="Э">[4]Поступления!#REF!</definedName>
    <definedName name="Э_02">'[4]Хран сах '!#REF!</definedName>
    <definedName name="э_23">[4]Лист1!$AO$55</definedName>
    <definedName name="э12ш" hidden="1">{"glc1",#N/A,FALSE,"GLC";"glc2",#N/A,FALSE,"GLC";"glc3",#N/A,FALSE,"GLC";"glc4",#N/A,FALSE,"GLC";"glc5",#N/A,FALSE,"GLC"}</definedName>
    <definedName name="экология">#REF!</definedName>
    <definedName name="элво">#REF!</definedName>
    <definedName name="электроинструмент">#REF!</definedName>
    <definedName name="Электроснабжение">[97]Исходник!$R$4:$R$6</definedName>
    <definedName name="ЭН">'[4]Хран сах '!#REF!</definedName>
    <definedName name="эн.2004" hidden="1">{#VALUE!,#N/A,TRUE,0}</definedName>
    <definedName name="эн.2004год" hidden="1">{#N/A,#N/A,TRUE,"Буржуям"}</definedName>
    <definedName name="энг1.руб.">'[92]Гр+'!#REF!</definedName>
    <definedName name="энергия" hidden="1">{#N/A,#N/A,TRUE,"Буржуям"}</definedName>
    <definedName name="эра" hidden="1">{#N/A,#N/A,TRUE,"Буржуям"}</definedName>
    <definedName name="Эркен_03">[4]Лист1!#REF!</definedName>
    <definedName name="Эсв_02">[4]Лист1!#REF!</definedName>
    <definedName name="эт_5_1">#REF!</definedName>
    <definedName name="эт_5_2">#REF!</definedName>
    <definedName name="эт_5_3">#REF!</definedName>
    <definedName name="эт_6_1">#REF!</definedName>
    <definedName name="Этажность">[99]Параметры!$B$11</definedName>
    <definedName name="ээээ" hidden="1">{"'Prices'!$A$4:$J$27"}</definedName>
    <definedName name="ю" hidden="1">{#N/A,#N/A,FALSE,"Virgin Flightdeck"}</definedName>
    <definedName name="юбю">#REF!</definedName>
    <definedName name="юля">[152]Описание!$A$3:$IV$43</definedName>
    <definedName name="юр.отд.">'[112]каскад,5'!#REF!</definedName>
    <definedName name="ЮЮЮ">#REF!</definedName>
    <definedName name="юююю" hidden="1">{#VALUE!,#N/A,TRUE,0}</definedName>
    <definedName name="ЮЮЮЮЮЮЮ">#REF!</definedName>
    <definedName name="я" hidden="1">{"'Prices'!$A$4:$J$27"}</definedName>
    <definedName name="я1">#REF!</definedName>
    <definedName name="я10">[4]Лист1!$F$12</definedName>
    <definedName name="я11">[4]Лист1!$F$13</definedName>
    <definedName name="я12">[4]Лист1!$F$14</definedName>
    <definedName name="я13">[4]Лист1!$F$15</definedName>
    <definedName name="я14">[4]Лист1!$F$16</definedName>
    <definedName name="я15">[4]Лист1!$F$17</definedName>
    <definedName name="я16">[4]Лист1!$F$18</definedName>
    <definedName name="я17">[4]Лист1!$F$19</definedName>
    <definedName name="я18">[4]Лист1!$F$58</definedName>
    <definedName name="я19">[4]Лист1!$F$60</definedName>
    <definedName name="я2">#REF!</definedName>
    <definedName name="я20">[4]Лист1!$F$62</definedName>
    <definedName name="я21">[4]Лист1!$F$108</definedName>
    <definedName name="я22">[4]Лист1!$F$64</definedName>
    <definedName name="я23">[4]Лист1!$F$65</definedName>
    <definedName name="я24">[4]Лист1!$F$66</definedName>
    <definedName name="я25">[4]Лист1!$F$67</definedName>
    <definedName name="я26">[4]Лист1!$F$61</definedName>
    <definedName name="я27">[4]Лист1!$F$68</definedName>
    <definedName name="я28">[4]Лист1!$F$69</definedName>
    <definedName name="я29">[4]Лист1!$F$70</definedName>
    <definedName name="я3">#REF!</definedName>
    <definedName name="я30">[4]Лист1!$F$71</definedName>
    <definedName name="я31">[4]Лист1!$F$20</definedName>
    <definedName name="я32">[4]Лист1!$F$21</definedName>
    <definedName name="я33">[4]Лист1!$F$22</definedName>
    <definedName name="я34">[4]Лист1!$F$23</definedName>
    <definedName name="я35">[4]Лист1!$F$24</definedName>
    <definedName name="я36">[4]Лист1!$F$25</definedName>
    <definedName name="я37">[4]Лист1!$F$28</definedName>
    <definedName name="я38">[4]Лист1!$F$48</definedName>
    <definedName name="я39">[4]Лист1!$F$29</definedName>
    <definedName name="я4">[4]Лист1!$F$6</definedName>
    <definedName name="я40">[4]Лист1!$F$30</definedName>
    <definedName name="я41">[4]Лист1!$F$32</definedName>
    <definedName name="я42">[4]Лист1!$F$33</definedName>
    <definedName name="я43">[4]Лист1!$F$34</definedName>
    <definedName name="я44">[4]Лист1!#REF!</definedName>
    <definedName name="я45">[4]Лист1!$F$49</definedName>
    <definedName name="я46">[4]Лист1!$F$39</definedName>
    <definedName name="я47">[4]Лист1!$F$50</definedName>
    <definedName name="я48">[4]Лист1!$F$40</definedName>
    <definedName name="я49">[4]Лист1!#REF!</definedName>
    <definedName name="я5">[4]Лист1!$F$7</definedName>
    <definedName name="я50">[4]Лист1!$F$42</definedName>
    <definedName name="я51">[4]Лист1!$F$54</definedName>
    <definedName name="я52">[4]Лист1!$F$55</definedName>
    <definedName name="я53">[4]Лист1!$F$56</definedName>
    <definedName name="я54">[4]Лист1!$F$57</definedName>
    <definedName name="я55">[4]Лист1!$F$72</definedName>
    <definedName name="я56">[4]Лист1!$F$104</definedName>
    <definedName name="я57">[4]Лист1!$F$74</definedName>
    <definedName name="я58">[4]Лист1!$F$75</definedName>
    <definedName name="я59">[4]Лист1!$F$105</definedName>
    <definedName name="я6">[4]Лист1!$F$8</definedName>
    <definedName name="я60">[4]Лист1!$F$77</definedName>
    <definedName name="я61">[4]Лист1!#REF!</definedName>
    <definedName name="я62">[4]Лист1!$F$79</definedName>
    <definedName name="я63">[4]Лист1!$F$80</definedName>
    <definedName name="я64">[4]Лист1!$F$81</definedName>
    <definedName name="я65">[4]Лист1!$F$106</definedName>
    <definedName name="я66">[4]Лист1!$F$82</definedName>
    <definedName name="я67">[4]Лист1!$F$83</definedName>
    <definedName name="я68">[4]Лист1!$F$84</definedName>
    <definedName name="я69">[4]Лист1!$F$85</definedName>
    <definedName name="я7">[4]Лист1!$F$9</definedName>
    <definedName name="я70">[4]Лист1!$F$87</definedName>
    <definedName name="я71">[4]Лист1!$F$90</definedName>
    <definedName name="я72">[4]Лист1!$F$91</definedName>
    <definedName name="я73">[4]Лист1!$F$93</definedName>
    <definedName name="я74">[4]Лист1!$F$94</definedName>
    <definedName name="я75">[4]Лист1!$F$95</definedName>
    <definedName name="я76">[4]Лист1!$F$96</definedName>
    <definedName name="я77">[4]Лист1!$F$107</definedName>
    <definedName name="я78">[4]Лист1!$F$98</definedName>
    <definedName name="я79">[4]Лист1!$F$99</definedName>
    <definedName name="я8">[4]Лист1!$F$10</definedName>
    <definedName name="я80">[4]Лист1!$F$100</definedName>
    <definedName name="я81">[4]Лист1!$F$111</definedName>
    <definedName name="я82">[4]Лист1!$F$112</definedName>
    <definedName name="я83">[4]Лист1!$F$114</definedName>
    <definedName name="я84">[4]Лист1!$F$202</definedName>
    <definedName name="я85">[4]Лист1!$F$208</definedName>
    <definedName name="я86">[4]Лист1!$F$219</definedName>
    <definedName name="я9">[4]Лист1!$F$11</definedName>
    <definedName name="ява" hidden="1">{"'Sheet1'!$A$1:$G$85"}</definedName>
    <definedName name="яваи" hidden="1">{"'Sheet1'!$A$1:$G$85"}</definedName>
    <definedName name="Яна">[91]НФИк!$A$17</definedName>
    <definedName name="янв">[4]титул!#REF!</definedName>
    <definedName name="янв03гр">#REF!</definedName>
    <definedName name="янв03руб">#REF!</definedName>
    <definedName name="янв03у.е.">#REF!</definedName>
    <definedName name="янв04гр">#REF!</definedName>
    <definedName name="янв04руб.">'[92]Гр+'!#REF!</definedName>
    <definedName name="янв04у.е.">#REF!</definedName>
    <definedName name="январь" hidden="1">{#VALUE!,#N/A,TRUE,0}</definedName>
    <definedName name="яп" hidden="1">{#VALUE!,#N/A,TRUE,0}</definedName>
    <definedName name="яу" hidden="1">{#N/A,#N/A,FALSE,"Virgin Flightdeck"}</definedName>
    <definedName name="яф" hidden="1">{#N/A,#N/A,FALSE,"Aging Summary";#N/A,#N/A,FALSE,"Ratio Analysis";#N/A,#N/A,FALSE,"Test 120 Day Accts";#N/A,#N/A,FALSE,"Tickmarks"}</definedName>
    <definedName name="яч" hidden="1">{#N/A,#N/A,FALSE,"Aging Summary";#N/A,#N/A,FALSE,"Ratio Analysis";#N/A,#N/A,FALSE,"Test 120 Day Accts";#N/A,#N/A,FALSE,"Tickmarks"}</definedName>
    <definedName name="яч_ДС_по">[4]Лист1!$F$137</definedName>
    <definedName name="яч_дс_РЗ_1">[4]Лист1!#REF!</definedName>
    <definedName name="яч_дс_РЗ_2">[4]Лист1!#REF!</definedName>
    <definedName name="яч_дс_РЗ_3">[4]Лист1!#REF!</definedName>
    <definedName name="яч_дс_РЗ_4">[4]Лист1!#REF!</definedName>
    <definedName name="яч_дс_РЗ_5">[4]Лист1!#REF!</definedName>
    <definedName name="яч_дс_РЗ_6">[4]Лист1!#REF!</definedName>
    <definedName name="яч_дс_РЗ_7">[4]Лист1!#REF!</definedName>
    <definedName name="яч_дс_РЗ_8">'[4]PL (2)'!#REF!</definedName>
    <definedName name="яч_ДС_факт">[4]Лист1!$G$137</definedName>
    <definedName name="яч_рз1">'[4]PL (2)'!#REF!</definedName>
    <definedName name="яч_рз2">'[4]PL (2)'!#REF!</definedName>
    <definedName name="яч_рз3">'[4]PL (2)'!#REF!</definedName>
    <definedName name="яч_рз4">'[4]PL (2)'!#REF!</definedName>
    <definedName name="яч_рз5">'[4]PL (2)'!#REF!</definedName>
    <definedName name="яч_рз6">'[4]PL (2)'!#REF!</definedName>
    <definedName name="яч_рпк2">'[4]PL (2)'!#REF!</definedName>
    <definedName name="яч_рпк3">'[4]PL (2)'!#REF!</definedName>
    <definedName name="яч_рпк4">'[4]PL (2)'!#REF!</definedName>
    <definedName name="яч_рпк5">'[4]PL (2)'!#REF!</definedName>
    <definedName name="яч_рпк6">'[4]PL (2)'!#REF!</definedName>
    <definedName name="яч_рпк7">'[4]13,40 Авансы_получ'!#REF!</definedName>
    <definedName name="яч_рпк8">'[4]13,40 Авансы_получ'!#REF!</definedName>
    <definedName name="яч_рск2">'[4]13,40 Авансы_получ'!#REF!</definedName>
    <definedName name="яч_рск3">'[4]13,40 Авансы_получ'!#REF!</definedName>
    <definedName name="яч_руб_по">[4]Лист1!$I$55</definedName>
    <definedName name="яч_руб_факт">[4]Лист1!$J$55</definedName>
    <definedName name="яч_тонн_по">[4]Лист1!$F$55</definedName>
    <definedName name="яч_тонн_факт">[4]Лист1!$G$55</definedName>
    <definedName name="Яч_ф">'[4]Фин. вложения'!$L$58</definedName>
    <definedName name="яч_фур">[4]Лист1!#REF!</definedName>
    <definedName name="яч_фур_дол">[4]Лист1!$H$52</definedName>
    <definedName name="яч_фур_дол_факт">[4]Лист1!#REF!</definedName>
    <definedName name="яч_фур_отг">[4]Лист1!$F$226</definedName>
    <definedName name="яч_фур_отг_ДС">[4]Лист1!$M$191</definedName>
    <definedName name="яч_фур_руб">[4]Лист1!$G$52</definedName>
    <definedName name="яч_фур_руб_факт">[4]Лист1!#REF!</definedName>
    <definedName name="яч_фур_факт">[4]Лист1!#REF!</definedName>
    <definedName name="Ячм">[4]б!$F$44</definedName>
    <definedName name="Ячм_пив_ДС_ПО">[4]Лист1!$F$144</definedName>
    <definedName name="ЯЧМ_пив_ДС_факт">[4]Лист1!$G$144</definedName>
    <definedName name="Ячмень">[4]Лист1!$T$89</definedName>
    <definedName name="ячпивофакттн">[4]Лист1!$I$144</definedName>
    <definedName name="ячряд">[4]Лист1!#REF!</definedName>
    <definedName name="ячряд1">[4]Лист1!#REF!</definedName>
    <definedName name="ячсм" hidden="1">#REF!</definedName>
    <definedName name="ячфПО">[4]Лист1!$M$55</definedName>
    <definedName name="ячфФ">[4]Лист1!$N$55</definedName>
    <definedName name="ящики">#REF!</definedName>
    <definedName name="яя">[4]Лист1!$E$4</definedName>
    <definedName name="яя_рпк1">[4]Лист1!#REF!</definedName>
    <definedName name="яя_рпк2">[4]Лист1!#REF!</definedName>
    <definedName name="яя_рск1">[4]Лист1!#REF!</definedName>
    <definedName name="яя_рск2">[4]Лист1!#REF!</definedName>
    <definedName name="яя_рск3">[4]Лист1!#REF!</definedName>
    <definedName name="яяя">[4]Лист1!$E$4</definedName>
    <definedName name="яяяя" hidden="1">{#N/A,#N/A,TRUE,"Буржуям"}</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10" i="5" l="1"/>
  <c r="AM10" i="5"/>
  <c r="AL10" i="5"/>
  <c r="H10" i="5"/>
  <c r="G10" i="5"/>
  <c r="F10" i="5"/>
  <c r="E10" i="5"/>
  <c r="D10" i="5"/>
  <c r="C10" i="5"/>
  <c r="B10" i="5"/>
  <c r="AM56" i="1"/>
  <c r="AO56" i="1"/>
  <c r="AF54" i="6"/>
  <c r="AF44" i="6"/>
  <c r="AF34" i="6"/>
  <c r="AF23" i="6"/>
  <c r="AF15" i="6"/>
  <c r="AF36" i="6" l="1"/>
  <c r="AF24" i="6"/>
  <c r="AN50" i="5"/>
  <c r="AN45" i="5"/>
  <c r="AN39" i="5"/>
  <c r="AN20" i="5"/>
  <c r="AN18" i="5"/>
  <c r="AN16" i="5"/>
  <c r="AN14" i="5"/>
  <c r="AN12" i="5"/>
  <c r="AN8" i="5"/>
  <c r="AF55" i="6" l="1"/>
  <c r="AO25" i="1" l="1"/>
  <c r="AO11" i="1"/>
  <c r="AO13" i="1" l="1"/>
  <c r="AJ55" i="1"/>
  <c r="AK58" i="5"/>
  <c r="Y37" i="5"/>
  <c r="AG13" i="5"/>
  <c r="Q13" i="5"/>
  <c r="U17" i="5"/>
  <c r="R18" i="5"/>
  <c r="K18" i="5"/>
  <c r="AC61" i="5"/>
  <c r="AC37" i="5"/>
  <c r="O37" i="7"/>
  <c r="L37" i="7"/>
  <c r="AD54" i="6"/>
  <c r="AD50" i="6"/>
  <c r="AD51" i="6"/>
  <c r="AD52" i="6"/>
  <c r="AD53" i="6"/>
  <c r="AD39" i="6"/>
  <c r="AD40" i="6"/>
  <c r="AD41" i="6"/>
  <c r="AD42" i="6"/>
  <c r="AD28" i="6"/>
  <c r="AD34" i="6" s="1"/>
  <c r="AD29" i="6"/>
  <c r="AD30" i="6"/>
  <c r="AD31" i="6"/>
  <c r="AD32" i="6"/>
  <c r="AD33" i="6"/>
  <c r="AD23" i="6"/>
  <c r="AD15" i="6"/>
  <c r="W32" i="5"/>
  <c r="W34" i="5" s="1"/>
  <c r="X32" i="5"/>
  <c r="X34" i="5" s="1"/>
  <c r="V32" i="5"/>
  <c r="V34" i="5" s="1"/>
  <c r="Y23" i="5"/>
  <c r="Y22" i="5"/>
  <c r="Q26" i="5"/>
  <c r="Q27" i="5"/>
  <c r="Q23" i="5"/>
  <c r="M23" i="5"/>
  <c r="AD24" i="6" l="1"/>
  <c r="Y24" i="5"/>
  <c r="AD44" i="6"/>
  <c r="AD55" i="6" s="1"/>
  <c r="AD36" i="6"/>
  <c r="Y30" i="5" l="1"/>
  <c r="AF7" i="7"/>
  <c r="AE53" i="6"/>
  <c r="AE52" i="6"/>
  <c r="AE51" i="6"/>
  <c r="AE50" i="6"/>
  <c r="AE48" i="6"/>
  <c r="AE47" i="6"/>
  <c r="AE42" i="6"/>
  <c r="AE40" i="6"/>
  <c r="AE39" i="6"/>
  <c r="AE33" i="6"/>
  <c r="AE32" i="6"/>
  <c r="AE31" i="6"/>
  <c r="AE30" i="6"/>
  <c r="AE29" i="6"/>
  <c r="AE28" i="6"/>
  <c r="AE22" i="6"/>
  <c r="AN56" i="1" s="1"/>
  <c r="AE21" i="6"/>
  <c r="AE20" i="6"/>
  <c r="AE19" i="6"/>
  <c r="AE18" i="6"/>
  <c r="AE15" i="6"/>
  <c r="AM18" i="5"/>
  <c r="AM8" i="5"/>
  <c r="AM50" i="5"/>
  <c r="AM45" i="5"/>
  <c r="AM39" i="5"/>
  <c r="AM20" i="5"/>
  <c r="AM16" i="5"/>
  <c r="AM14" i="5"/>
  <c r="AM12" i="5"/>
  <c r="AL20" i="5"/>
  <c r="AK20" i="5"/>
  <c r="AJ20" i="5"/>
  <c r="AI20" i="5"/>
  <c r="AH20" i="5"/>
  <c r="AG20" i="5"/>
  <c r="AF20" i="5"/>
  <c r="AE20" i="5"/>
  <c r="AD20" i="5"/>
  <c r="AC20" i="5"/>
  <c r="AB20" i="5"/>
  <c r="AA20" i="5"/>
  <c r="Z20" i="5"/>
  <c r="Y20" i="5"/>
  <c r="X20" i="5"/>
  <c r="W20" i="5"/>
  <c r="V20" i="5"/>
  <c r="T20" i="5"/>
  <c r="S20" i="5"/>
  <c r="R20" i="5"/>
  <c r="P20" i="5"/>
  <c r="O20" i="5"/>
  <c r="N20" i="5"/>
  <c r="L20" i="5"/>
  <c r="K20" i="5"/>
  <c r="J20" i="5"/>
  <c r="H20" i="5"/>
  <c r="G20" i="5"/>
  <c r="F20" i="5"/>
  <c r="E20" i="5"/>
  <c r="D20" i="5"/>
  <c r="C20" i="5"/>
  <c r="B20" i="5"/>
  <c r="T18" i="5"/>
  <c r="S18" i="5"/>
  <c r="J18" i="5"/>
  <c r="L18" i="5"/>
  <c r="N18" i="5"/>
  <c r="O18" i="5"/>
  <c r="P18" i="5"/>
  <c r="H18" i="5"/>
  <c r="G18" i="5"/>
  <c r="F18" i="5"/>
  <c r="E18" i="5"/>
  <c r="D18" i="5"/>
  <c r="C18" i="5"/>
  <c r="B18" i="5"/>
  <c r="AL16" i="5"/>
  <c r="AK16" i="5"/>
  <c r="AJ16" i="5"/>
  <c r="AI16" i="5"/>
  <c r="AH16" i="5"/>
  <c r="AG16" i="5"/>
  <c r="AF16" i="5"/>
  <c r="AE16" i="5"/>
  <c r="AD16" i="5"/>
  <c r="AC16" i="5"/>
  <c r="AB16" i="5"/>
  <c r="AA16" i="5"/>
  <c r="Z16" i="5"/>
  <c r="Y16" i="5"/>
  <c r="X16" i="5"/>
  <c r="W16" i="5"/>
  <c r="V16" i="5"/>
  <c r="T16" i="5"/>
  <c r="S16" i="5"/>
  <c r="R16" i="5"/>
  <c r="P16" i="5"/>
  <c r="O16" i="5"/>
  <c r="N16" i="5"/>
  <c r="L16" i="5"/>
  <c r="K16" i="5"/>
  <c r="J16" i="5"/>
  <c r="H16" i="5"/>
  <c r="F16" i="5"/>
  <c r="E16" i="5"/>
  <c r="D16" i="5"/>
  <c r="C16" i="5"/>
  <c r="B16" i="5"/>
  <c r="AN13" i="1"/>
  <c r="AN11" i="1"/>
  <c r="C8" i="5"/>
  <c r="D8" i="5"/>
  <c r="E8" i="5"/>
  <c r="F8" i="5"/>
  <c r="G8" i="5"/>
  <c r="H8" i="5"/>
  <c r="B8" i="5"/>
  <c r="Y32" i="5" l="1"/>
  <c r="AE34" i="6"/>
  <c r="AE54" i="6"/>
  <c r="AE23" i="6"/>
  <c r="AE44" i="6"/>
  <c r="Y34" i="5" l="1"/>
  <c r="AE36" i="6"/>
  <c r="AE24" i="6"/>
  <c r="AE55" i="6"/>
  <c r="Z31" i="1"/>
  <c r="Z23" i="1"/>
  <c r="Z33" i="1"/>
  <c r="B54" i="6"/>
  <c r="C54" i="6"/>
  <c r="B44" i="6"/>
  <c r="C44" i="6"/>
  <c r="B34" i="6"/>
  <c r="B23" i="6"/>
  <c r="C23" i="6"/>
  <c r="B15" i="6"/>
  <c r="C15" i="6"/>
  <c r="M38" i="5"/>
  <c r="M37" i="5"/>
  <c r="M34" i="5"/>
  <c r="M33" i="5"/>
  <c r="M32" i="5"/>
  <c r="M31" i="5"/>
  <c r="M30" i="5"/>
  <c r="M29" i="5"/>
  <c r="M28" i="5"/>
  <c r="M22" i="5"/>
  <c r="M21" i="5"/>
  <c r="M19" i="5"/>
  <c r="M15" i="5"/>
  <c r="M13" i="5"/>
  <c r="M11" i="5"/>
  <c r="M9" i="5"/>
  <c r="M7" i="5"/>
  <c r="M6" i="5"/>
  <c r="M58" i="5"/>
  <c r="M60" i="5"/>
  <c r="M61" i="5"/>
  <c r="M57" i="5"/>
  <c r="Q38" i="5"/>
  <c r="Q37" i="5"/>
  <c r="Q34" i="5"/>
  <c r="Q33" i="5"/>
  <c r="Q32" i="5"/>
  <c r="Q31" i="5"/>
  <c r="Q30" i="5"/>
  <c r="Q29" i="5"/>
  <c r="Q28" i="5"/>
  <c r="Q24" i="5"/>
  <c r="Q22" i="5"/>
  <c r="Q21" i="5"/>
  <c r="Q19" i="5"/>
  <c r="Q15" i="5"/>
  <c r="Q11" i="5"/>
  <c r="Q9" i="5"/>
  <c r="Q7" i="5"/>
  <c r="Q6" i="5"/>
  <c r="C59" i="5"/>
  <c r="B63" i="5"/>
  <c r="C63" i="5"/>
  <c r="D63" i="5"/>
  <c r="F63" i="5"/>
  <c r="Q58" i="5"/>
  <c r="Q60" i="5"/>
  <c r="Q61" i="5"/>
  <c r="Q57" i="5"/>
  <c r="B64" i="5"/>
  <c r="K59" i="5"/>
  <c r="J62" i="5"/>
  <c r="L62" i="5"/>
  <c r="N62" i="5"/>
  <c r="P63" i="5"/>
  <c r="R63" i="5"/>
  <c r="O62" i="5"/>
  <c r="K10" i="5"/>
  <c r="F54" i="6"/>
  <c r="F44" i="6"/>
  <c r="F34" i="6"/>
  <c r="F23" i="6"/>
  <c r="F15" i="6"/>
  <c r="P64" i="5"/>
  <c r="J39" i="5"/>
  <c r="K39" i="5"/>
  <c r="L39" i="5"/>
  <c r="J24" i="5"/>
  <c r="N39" i="5"/>
  <c r="K31" i="1"/>
  <c r="T59" i="5"/>
  <c r="U57" i="5"/>
  <c r="D64" i="5"/>
  <c r="D59" i="5"/>
  <c r="U61" i="5"/>
  <c r="U60" i="5"/>
  <c r="U58" i="5"/>
  <c r="U33" i="5"/>
  <c r="U31" i="5"/>
  <c r="U19" i="5"/>
  <c r="U15" i="5"/>
  <c r="U13" i="5"/>
  <c r="U9" i="5"/>
  <c r="U7" i="5"/>
  <c r="U6" i="5"/>
  <c r="S63" i="5"/>
  <c r="S64" i="5"/>
  <c r="R64" i="5"/>
  <c r="S11" i="5"/>
  <c r="T11" i="5"/>
  <c r="R11" i="5"/>
  <c r="AA62" i="5"/>
  <c r="AC32" i="5"/>
  <c r="W39" i="5"/>
  <c r="X39" i="5"/>
  <c r="Y39" i="5"/>
  <c r="V39" i="5"/>
  <c r="Z39" i="5"/>
  <c r="AA39" i="5"/>
  <c r="AB39" i="5"/>
  <c r="AC39" i="5"/>
  <c r="AD39" i="5"/>
  <c r="AE39" i="5"/>
  <c r="AF39" i="5"/>
  <c r="AG39" i="5"/>
  <c r="AH39" i="5"/>
  <c r="AI39" i="5"/>
  <c r="AJ39" i="5"/>
  <c r="AK39" i="5"/>
  <c r="AL39" i="5"/>
  <c r="AG32" i="5"/>
  <c r="Z59" i="5"/>
  <c r="H65" i="5"/>
  <c r="H63" i="5"/>
  <c r="H57" i="5"/>
  <c r="H50" i="5"/>
  <c r="H45" i="5"/>
  <c r="H14" i="5"/>
  <c r="H12" i="5"/>
  <c r="AL50" i="5"/>
  <c r="AL45" i="5"/>
  <c r="AL14" i="5"/>
  <c r="AL12" i="5"/>
  <c r="AC54" i="6"/>
  <c r="AC44" i="6"/>
  <c r="AC34" i="6"/>
  <c r="AC23" i="6"/>
  <c r="AC15" i="6"/>
  <c r="AK59" i="5"/>
  <c r="AK32" i="5"/>
  <c r="AK45" i="5"/>
  <c r="AK14" i="5"/>
  <c r="AK12" i="5"/>
  <c r="AK10" i="5"/>
  <c r="AB54" i="6"/>
  <c r="AB44" i="6"/>
  <c r="AB34" i="6"/>
  <c r="AB23" i="6"/>
  <c r="AB15" i="6"/>
  <c r="AI14" i="5"/>
  <c r="AJ14" i="5"/>
  <c r="AI12" i="5"/>
  <c r="AJ12" i="5"/>
  <c r="AI10" i="5"/>
  <c r="AJ10" i="5"/>
  <c r="AJ50" i="5"/>
  <c r="AJ45" i="5"/>
  <c r="Z54" i="6"/>
  <c r="AA54" i="6"/>
  <c r="Z44" i="6"/>
  <c r="AA44" i="6"/>
  <c r="Z34" i="6"/>
  <c r="AA34" i="6"/>
  <c r="Z23" i="6"/>
  <c r="AA23" i="6"/>
  <c r="Z15" i="6"/>
  <c r="AA15" i="6"/>
  <c r="AI50" i="5"/>
  <c r="AI45" i="5"/>
  <c r="AG34" i="5" l="1"/>
  <c r="AC59" i="5"/>
  <c r="AK34" i="5"/>
  <c r="AC34" i="5"/>
  <c r="N63" i="5"/>
  <c r="S24" i="5"/>
  <c r="J63" i="5"/>
  <c r="T24" i="5"/>
  <c r="M18" i="5"/>
  <c r="L64" i="5"/>
  <c r="L65" i="5" s="1"/>
  <c r="R65" i="5"/>
  <c r="Q18" i="5"/>
  <c r="U18" i="5"/>
  <c r="R24" i="5"/>
  <c r="S65" i="5"/>
  <c r="P65" i="5"/>
  <c r="Q39" i="5"/>
  <c r="O64" i="5"/>
  <c r="O65" i="5" s="1"/>
  <c r="K62" i="5"/>
  <c r="K64" i="5" s="1"/>
  <c r="K65" i="5" s="1"/>
  <c r="AK62" i="5"/>
  <c r="M24" i="5"/>
  <c r="Q20" i="5"/>
  <c r="U20" i="5"/>
  <c r="Z36" i="6"/>
  <c r="F36" i="6"/>
  <c r="F55" i="6" s="1"/>
  <c r="AA24" i="6"/>
  <c r="F24" i="6"/>
  <c r="B36" i="6"/>
  <c r="B55" i="6" s="1"/>
  <c r="AA36" i="6"/>
  <c r="AA55" i="6" s="1"/>
  <c r="AC36" i="6"/>
  <c r="AC55" i="6" s="1"/>
  <c r="AB36" i="6"/>
  <c r="AB55" i="6" s="1"/>
  <c r="B24" i="6"/>
  <c r="M16" i="5"/>
  <c r="U16" i="5"/>
  <c r="Q16" i="5"/>
  <c r="M20" i="5"/>
  <c r="C65" i="5"/>
  <c r="O63" i="5"/>
  <c r="U59" i="5"/>
  <c r="L63" i="5"/>
  <c r="D65" i="5"/>
  <c r="M39" i="5"/>
  <c r="B65" i="5"/>
  <c r="T62" i="5"/>
  <c r="Q59" i="5"/>
  <c r="Q62" i="5"/>
  <c r="M59" i="5"/>
  <c r="C55" i="6"/>
  <c r="C24" i="6"/>
  <c r="N64" i="5"/>
  <c r="J64" i="5"/>
  <c r="J65" i="5" s="1"/>
  <c r="U11" i="5"/>
  <c r="Z24" i="6"/>
  <c r="AC24" i="6"/>
  <c r="AB24" i="6"/>
  <c r="AK50" i="5" l="1"/>
  <c r="N65" i="5"/>
  <c r="M62" i="5"/>
  <c r="AK64" i="5"/>
  <c r="K63" i="5"/>
  <c r="T64" i="5"/>
  <c r="T30" i="5"/>
  <c r="S30" i="5"/>
  <c r="R30" i="5"/>
  <c r="U24" i="5"/>
  <c r="Q63" i="5"/>
  <c r="Z55" i="6"/>
  <c r="Q64" i="5"/>
  <c r="Q65" i="5" s="1"/>
  <c r="U62" i="5"/>
  <c r="T63" i="5"/>
  <c r="F24" i="2"/>
  <c r="E24" i="2"/>
  <c r="F19" i="2"/>
  <c r="E19" i="2"/>
  <c r="D8" i="2"/>
  <c r="E8" i="2"/>
  <c r="F8" i="2"/>
  <c r="M63" i="5" l="1"/>
  <c r="M64" i="5"/>
  <c r="M65" i="5" s="1"/>
  <c r="T65" i="5"/>
  <c r="S32" i="5"/>
  <c r="S34" i="5" s="1"/>
  <c r="S39" i="5" s="1"/>
  <c r="T32" i="5"/>
  <c r="T34" i="5" s="1"/>
  <c r="T39" i="5" s="1"/>
  <c r="U64" i="5"/>
  <c r="U65" i="5" s="1"/>
  <c r="U30" i="5"/>
  <c r="R32" i="5"/>
  <c r="R34" i="5" s="1"/>
  <c r="R39" i="5" s="1"/>
  <c r="E33" i="1"/>
  <c r="D33" i="1"/>
  <c r="C33" i="1"/>
  <c r="E31" i="1"/>
  <c r="D31" i="1"/>
  <c r="C31" i="1"/>
  <c r="E11" i="1"/>
  <c r="D11" i="1"/>
  <c r="C11" i="1"/>
  <c r="E23" i="1"/>
  <c r="D23" i="1"/>
  <c r="C23" i="1"/>
  <c r="E25" i="1"/>
  <c r="D25" i="1"/>
  <c r="C25" i="1"/>
  <c r="E13" i="1"/>
  <c r="D13" i="1"/>
  <c r="C13" i="1"/>
  <c r="N13" i="1"/>
  <c r="M13" i="1"/>
  <c r="N11" i="1"/>
  <c r="M11" i="1"/>
  <c r="U32" i="5" l="1"/>
  <c r="Q54" i="6"/>
  <c r="R54" i="6"/>
  <c r="Q23" i="6"/>
  <c r="R23" i="6"/>
  <c r="Q15" i="6"/>
  <c r="R15" i="6"/>
  <c r="S54" i="6"/>
  <c r="T54" i="6"/>
  <c r="R44" i="6"/>
  <c r="S44" i="6"/>
  <c r="T44" i="6"/>
  <c r="R34" i="6"/>
  <c r="S34" i="6"/>
  <c r="T34" i="6"/>
  <c r="S23" i="6"/>
  <c r="T23" i="6"/>
  <c r="S15" i="6"/>
  <c r="T15" i="6"/>
  <c r="W55" i="6"/>
  <c r="X55" i="6"/>
  <c r="V55" i="6"/>
  <c r="W24" i="6"/>
  <c r="X24" i="6"/>
  <c r="V24" i="6"/>
  <c r="E50" i="5"/>
  <c r="F50" i="5"/>
  <c r="E45" i="5"/>
  <c r="F45" i="5"/>
  <c r="U34" i="5" l="1"/>
  <c r="R36" i="6"/>
  <c r="T36" i="6"/>
  <c r="T55" i="6" s="1"/>
  <c r="T24" i="6"/>
  <c r="S36" i="6"/>
  <c r="Q55" i="6"/>
  <c r="S24" i="6"/>
  <c r="R24" i="6"/>
  <c r="R55" i="6"/>
  <c r="Q24" i="6"/>
  <c r="Y65" i="5"/>
  <c r="Y63" i="5"/>
  <c r="F33" i="1"/>
  <c r="F25" i="1"/>
  <c r="F13" i="1"/>
  <c r="F31" i="1"/>
  <c r="F23" i="1"/>
  <c r="F11" i="1"/>
  <c r="X64" i="5"/>
  <c r="X57" i="5"/>
  <c r="X50" i="5"/>
  <c r="Y23" i="1"/>
  <c r="W62" i="5"/>
  <c r="W57" i="5"/>
  <c r="W50" i="5"/>
  <c r="V57" i="5"/>
  <c r="V50" i="5"/>
  <c r="U39" i="5" l="1"/>
  <c r="Y57" i="5"/>
  <c r="S55" i="6"/>
  <c r="G33" i="1"/>
  <c r="H33" i="1"/>
  <c r="H25" i="1"/>
  <c r="G25" i="1"/>
  <c r="G23" i="1"/>
  <c r="G13" i="1"/>
  <c r="G11" i="1"/>
  <c r="F57" i="5"/>
  <c r="F65" i="5"/>
  <c r="G65" i="5"/>
  <c r="G63" i="5"/>
  <c r="G57" i="5"/>
  <c r="G50" i="5"/>
  <c r="G45" i="5"/>
  <c r="AH50" i="5"/>
  <c r="AH45" i="5"/>
  <c r="AH14" i="5"/>
  <c r="AH12" i="5"/>
  <c r="AH10" i="5"/>
  <c r="AH25" i="1"/>
  <c r="AE33" i="1"/>
  <c r="AE31" i="1"/>
  <c r="AE23" i="1"/>
  <c r="AI25" i="1"/>
  <c r="AI23" i="1"/>
  <c r="AI13" i="1"/>
  <c r="AI11" i="1"/>
  <c r="G15" i="5"/>
  <c r="Z45" i="5"/>
  <c r="AD45" i="5"/>
  <c r="AD50" i="5"/>
  <c r="Z50" i="5"/>
  <c r="AE13" i="1"/>
  <c r="AC13" i="1"/>
  <c r="AE45" i="5"/>
  <c r="AA45" i="5"/>
  <c r="AA50" i="5"/>
  <c r="AE50" i="5"/>
  <c r="AB62" i="5"/>
  <c r="AF64" i="5"/>
  <c r="AB57" i="5"/>
  <c r="AD57" i="5"/>
  <c r="AF59" i="5"/>
  <c r="AF50" i="5"/>
  <c r="AC50" i="5"/>
  <c r="AB50" i="5"/>
  <c r="AB14" i="5"/>
  <c r="AB12" i="5"/>
  <c r="AB10" i="5"/>
  <c r="AF10" i="5"/>
  <c r="AG23" i="1"/>
  <c r="G24" i="2"/>
  <c r="AF63" i="5"/>
  <c r="AD63" i="5"/>
  <c r="AC63" i="5"/>
  <c r="AA63" i="5"/>
  <c r="Z63" i="5"/>
  <c r="X63" i="5"/>
  <c r="W63" i="5"/>
  <c r="V63" i="5"/>
  <c r="U63" i="5"/>
  <c r="AG57" i="5"/>
  <c r="AC65" i="5"/>
  <c r="AA64" i="5"/>
  <c r="Z64" i="5"/>
  <c r="X65" i="5"/>
  <c r="W64" i="5"/>
  <c r="W65" i="5" s="1"/>
  <c r="V64" i="5"/>
  <c r="U54" i="6"/>
  <c r="P54" i="6"/>
  <c r="O54" i="6"/>
  <c r="N54" i="6"/>
  <c r="M54" i="6"/>
  <c r="L54" i="6"/>
  <c r="K54" i="6"/>
  <c r="J54" i="6"/>
  <c r="I54" i="6"/>
  <c r="H54" i="6"/>
  <c r="G54" i="6"/>
  <c r="D54" i="6"/>
  <c r="U44" i="6"/>
  <c r="P44" i="6"/>
  <c r="O44" i="6"/>
  <c r="N44" i="6"/>
  <c r="M44" i="6"/>
  <c r="L44" i="6"/>
  <c r="K44" i="6"/>
  <c r="J44" i="6"/>
  <c r="I44" i="6"/>
  <c r="H44" i="6"/>
  <c r="G44" i="6"/>
  <c r="D44" i="6"/>
  <c r="U34" i="6"/>
  <c r="P34" i="6"/>
  <c r="O34" i="6"/>
  <c r="N34" i="6"/>
  <c r="M34" i="6"/>
  <c r="L34" i="6"/>
  <c r="K34" i="6"/>
  <c r="J34" i="6"/>
  <c r="I34" i="6"/>
  <c r="H34" i="6"/>
  <c r="G34" i="6"/>
  <c r="D34" i="6"/>
  <c r="U23" i="6"/>
  <c r="P23" i="6"/>
  <c r="O23" i="6"/>
  <c r="N23" i="6"/>
  <c r="M23" i="6"/>
  <c r="L23" i="6"/>
  <c r="K23" i="6"/>
  <c r="J23" i="6"/>
  <c r="I23" i="6"/>
  <c r="H23" i="6"/>
  <c r="G23" i="6"/>
  <c r="D23" i="6"/>
  <c r="U15" i="6"/>
  <c r="P15" i="6"/>
  <c r="O15" i="6"/>
  <c r="N15" i="6"/>
  <c r="M15" i="6"/>
  <c r="L15" i="6"/>
  <c r="K15" i="6"/>
  <c r="J15" i="6"/>
  <c r="I15" i="6"/>
  <c r="H15" i="6"/>
  <c r="G15" i="6"/>
  <c r="D15" i="6"/>
  <c r="Y54" i="6"/>
  <c r="Y44" i="6"/>
  <c r="Y34" i="6"/>
  <c r="Y23" i="6"/>
  <c r="Y15" i="6"/>
  <c r="AC57" i="5" l="1"/>
  <c r="V65" i="5"/>
  <c r="AA65" i="5"/>
  <c r="G16" i="5"/>
  <c r="AF65" i="5"/>
  <c r="AB64" i="5"/>
  <c r="AB65" i="5" s="1"/>
  <c r="Z65" i="5"/>
  <c r="AG59" i="5"/>
  <c r="H36" i="6"/>
  <c r="H55" i="6" s="1"/>
  <c r="I36" i="6"/>
  <c r="I55" i="6" s="1"/>
  <c r="K36" i="6"/>
  <c r="K55" i="6" s="1"/>
  <c r="M36" i="6"/>
  <c r="M55" i="6" s="1"/>
  <c r="N36" i="6"/>
  <c r="O36" i="6"/>
  <c r="O55" i="6" s="1"/>
  <c r="L36" i="6"/>
  <c r="L55" i="6" s="1"/>
  <c r="Y55" i="6"/>
  <c r="U36" i="6"/>
  <c r="U55" i="6" s="1"/>
  <c r="J36" i="6"/>
  <c r="J55" i="6" s="1"/>
  <c r="P36" i="6"/>
  <c r="P55" i="6" s="1"/>
  <c r="D36" i="6"/>
  <c r="D55" i="6" s="1"/>
  <c r="G36" i="6"/>
  <c r="Y24" i="6"/>
  <c r="D24" i="6"/>
  <c r="I24" i="6"/>
  <c r="M24" i="6"/>
  <c r="L24" i="6"/>
  <c r="H24" i="6"/>
  <c r="K24" i="6"/>
  <c r="J24" i="6"/>
  <c r="O24" i="6"/>
  <c r="U24" i="6"/>
  <c r="N24" i="6"/>
  <c r="P24" i="6"/>
  <c r="G24" i="6"/>
  <c r="AB63" i="5"/>
  <c r="AD59" i="5"/>
  <c r="AH64" i="5"/>
  <c r="AD64" i="5"/>
  <c r="AG62" i="5" l="1"/>
  <c r="N55" i="6"/>
  <c r="G55" i="6"/>
  <c r="AD65" i="5"/>
  <c r="AG63" i="5" l="1"/>
  <c r="AG64" i="5"/>
  <c r="AG50" i="5"/>
  <c r="AF45" i="5"/>
  <c r="AC45" i="5"/>
  <c r="AB45" i="5"/>
  <c r="Y45" i="5"/>
  <c r="X45" i="5"/>
  <c r="W45" i="5"/>
  <c r="V45" i="5"/>
  <c r="U45" i="5"/>
  <c r="T45" i="5"/>
  <c r="S45" i="5"/>
  <c r="R45" i="5"/>
  <c r="Q45" i="5"/>
  <c r="P45" i="5"/>
  <c r="O45" i="5"/>
  <c r="N45" i="5"/>
  <c r="M45" i="5"/>
  <c r="L45" i="5"/>
  <c r="K45" i="5"/>
  <c r="J45" i="5"/>
  <c r="AF14" i="5"/>
  <c r="AE14" i="5"/>
  <c r="AD14" i="5"/>
  <c r="AC14" i="5"/>
  <c r="AA14" i="5"/>
  <c r="Z14" i="5"/>
  <c r="Y14" i="5"/>
  <c r="X14" i="5"/>
  <c r="W14" i="5"/>
  <c r="V14" i="5"/>
  <c r="U14" i="5"/>
  <c r="T14" i="5"/>
  <c r="S14" i="5"/>
  <c r="R14" i="5"/>
  <c r="Q14" i="5"/>
  <c r="P14" i="5"/>
  <c r="O14" i="5"/>
  <c r="N14" i="5"/>
  <c r="M14" i="5"/>
  <c r="L14" i="5"/>
  <c r="K14" i="5"/>
  <c r="J14" i="5"/>
  <c r="AF12" i="5"/>
  <c r="AE12" i="5"/>
  <c r="AD12" i="5"/>
  <c r="AC12" i="5"/>
  <c r="AA12" i="5"/>
  <c r="Z12" i="5"/>
  <c r="Y12" i="5"/>
  <c r="X12" i="5"/>
  <c r="W12" i="5"/>
  <c r="V12" i="5"/>
  <c r="U12" i="5"/>
  <c r="T12" i="5"/>
  <c r="S12" i="5"/>
  <c r="R12" i="5"/>
  <c r="Q12" i="5"/>
  <c r="P12" i="5"/>
  <c r="O12" i="5"/>
  <c r="N12" i="5"/>
  <c r="M12" i="5"/>
  <c r="L12" i="5"/>
  <c r="K12" i="5"/>
  <c r="J12" i="5"/>
  <c r="AE10" i="5"/>
  <c r="AD10" i="5"/>
  <c r="AC10" i="5"/>
  <c r="AA10" i="5"/>
  <c r="Z10" i="5"/>
  <c r="Y10" i="5"/>
  <c r="X10" i="5"/>
  <c r="W10" i="5"/>
  <c r="V10" i="5"/>
  <c r="U10" i="5"/>
  <c r="T10" i="5"/>
  <c r="S10" i="5"/>
  <c r="R10" i="5"/>
  <c r="Q10" i="5"/>
  <c r="P10" i="5"/>
  <c r="O10" i="5"/>
  <c r="N10" i="5"/>
  <c r="M10" i="5"/>
  <c r="L10" i="5"/>
  <c r="J10" i="5"/>
  <c r="AG14" i="5"/>
  <c r="AG12" i="5"/>
  <c r="AG10" i="5"/>
  <c r="D45" i="5"/>
  <c r="C45" i="5"/>
  <c r="B45" i="5"/>
  <c r="E14" i="5"/>
  <c r="D14" i="5"/>
  <c r="C14" i="5"/>
  <c r="B14" i="5"/>
  <c r="E12" i="5"/>
  <c r="D12" i="5"/>
  <c r="C12" i="5"/>
  <c r="B12" i="5"/>
  <c r="F14" i="5"/>
  <c r="F12" i="5"/>
  <c r="G14" i="5"/>
  <c r="G12" i="5"/>
  <c r="G56" i="1"/>
  <c r="H56" i="1"/>
  <c r="G54" i="1"/>
  <c r="H54" i="1"/>
  <c r="AD31" i="1"/>
  <c r="AG33" i="1"/>
  <c r="AF33" i="1"/>
  <c r="AD33" i="1"/>
  <c r="AC33" i="1"/>
  <c r="AB33" i="1"/>
  <c r="AA33" i="1"/>
  <c r="Y33" i="1"/>
  <c r="X33" i="1"/>
  <c r="W33" i="1"/>
  <c r="V33" i="1"/>
  <c r="U33" i="1"/>
  <c r="T33" i="1"/>
  <c r="S33" i="1"/>
  <c r="R33" i="1"/>
  <c r="Q33" i="1"/>
  <c r="P33" i="1"/>
  <c r="O33" i="1"/>
  <c r="N33" i="1"/>
  <c r="M33" i="1"/>
  <c r="L33" i="1"/>
  <c r="K33" i="1"/>
  <c r="AH33" i="1"/>
  <c r="AG31" i="1"/>
  <c r="AF31" i="1"/>
  <c r="AC31" i="1"/>
  <c r="AA31" i="1"/>
  <c r="Y31" i="1"/>
  <c r="X31" i="1"/>
  <c r="W31" i="1"/>
  <c r="V31" i="1"/>
  <c r="U31" i="1"/>
  <c r="T31" i="1"/>
  <c r="S31" i="1"/>
  <c r="R31" i="1"/>
  <c r="Q31" i="1"/>
  <c r="P31" i="1"/>
  <c r="O31" i="1"/>
  <c r="N31" i="1"/>
  <c r="M31" i="1"/>
  <c r="L31" i="1"/>
  <c r="AH31" i="1"/>
  <c r="AF25" i="1"/>
  <c r="AD25" i="1"/>
  <c r="AC25" i="1"/>
  <c r="AB25" i="1"/>
  <c r="AA25" i="1"/>
  <c r="Y25" i="1"/>
  <c r="X25" i="1"/>
  <c r="W25" i="1"/>
  <c r="V25" i="1"/>
  <c r="U25" i="1"/>
  <c r="T25" i="1"/>
  <c r="S25" i="1"/>
  <c r="R25" i="1"/>
  <c r="Q25" i="1"/>
  <c r="P25" i="1"/>
  <c r="O25" i="1"/>
  <c r="N25" i="1"/>
  <c r="M25" i="1"/>
  <c r="L25" i="1"/>
  <c r="K25" i="1"/>
  <c r="AG25" i="1"/>
  <c r="AD23" i="1"/>
  <c r="AF23" i="1"/>
  <c r="AC23" i="1"/>
  <c r="AA23" i="1"/>
  <c r="X23" i="1"/>
  <c r="W23" i="1"/>
  <c r="V23" i="1"/>
  <c r="U23" i="1"/>
  <c r="T23" i="1"/>
  <c r="S23" i="1"/>
  <c r="R23" i="1"/>
  <c r="Q23" i="1"/>
  <c r="P23" i="1"/>
  <c r="O23" i="1"/>
  <c r="N23" i="1"/>
  <c r="M23" i="1"/>
  <c r="L23" i="1"/>
  <c r="K23" i="1"/>
  <c r="AH23" i="1"/>
  <c r="AH13" i="1"/>
  <c r="AH11" i="1"/>
  <c r="AG13" i="1"/>
  <c r="AF13" i="1"/>
  <c r="AD13" i="1"/>
  <c r="AB13" i="1"/>
  <c r="AA13" i="1"/>
  <c r="Y13" i="1"/>
  <c r="X13" i="1"/>
  <c r="W13" i="1"/>
  <c r="V13" i="1"/>
  <c r="U13" i="1"/>
  <c r="T13" i="1"/>
  <c r="S13" i="1"/>
  <c r="R13" i="1"/>
  <c r="Q13" i="1"/>
  <c r="P13" i="1"/>
  <c r="O13" i="1"/>
  <c r="L13" i="1"/>
  <c r="K13" i="1"/>
  <c r="AG11" i="1"/>
  <c r="AF11" i="1"/>
  <c r="AE11" i="1"/>
  <c r="AD11" i="1"/>
  <c r="AC11" i="1"/>
  <c r="AB11" i="1"/>
  <c r="AA11" i="1"/>
  <c r="Y11" i="1"/>
  <c r="X11" i="1"/>
  <c r="W11" i="1"/>
  <c r="V11" i="1"/>
  <c r="U11" i="1"/>
  <c r="T11" i="1"/>
  <c r="S11" i="1"/>
  <c r="R11" i="1"/>
  <c r="Q11" i="1"/>
  <c r="P11" i="1"/>
  <c r="O11" i="1"/>
  <c r="L11" i="1"/>
  <c r="K11" i="1"/>
  <c r="H24" i="2"/>
  <c r="H18" i="2"/>
  <c r="AG65" i="5" l="1"/>
  <c r="E63" i="5"/>
  <c r="E23" i="2"/>
  <c r="D23" i="2"/>
  <c r="G7" i="2"/>
  <c r="D7" i="2"/>
  <c r="E65" i="5" l="1"/>
  <c r="H13" i="1"/>
  <c r="H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HF</author>
  </authors>
  <commentList>
    <comment ref="F19" authorId="0" shapeId="0" xr:uid="{050F7009-5247-4A00-BA06-F2652C5193BE}">
      <text>
        <r>
          <rPr>
            <b/>
            <sz val="9"/>
            <color indexed="81"/>
            <rFont val="Tahoma"/>
            <family val="2"/>
          </rPr>
          <t>HF:</t>
        </r>
        <r>
          <rPr>
            <sz val="9"/>
            <color indexed="81"/>
            <rFont val="Tahoma"/>
            <family val="2"/>
          </rPr>
          <t xml:space="preserve">
Adjusted as per Cash settled based compensation</t>
        </r>
      </text>
    </comment>
    <comment ref="F61" authorId="0" shapeId="0" xr:uid="{0D84D237-60EA-49BE-9995-234A32A3862A}">
      <text>
        <r>
          <rPr>
            <b/>
            <sz val="9"/>
            <color indexed="81"/>
            <rFont val="Tahoma"/>
            <family val="2"/>
          </rPr>
          <t>HF:</t>
        </r>
        <r>
          <rPr>
            <sz val="9"/>
            <color indexed="81"/>
            <rFont val="Tahoma"/>
            <family val="2"/>
          </rPr>
          <t xml:space="preserve">
Adjusted as per Cash settled based compensation</t>
        </r>
      </text>
    </comment>
  </commentList>
</comments>
</file>

<file path=xl/sharedStrings.xml><?xml version="1.0" encoding="utf-8"?>
<sst xmlns="http://schemas.openxmlformats.org/spreadsheetml/2006/main" count="1246" uniqueCount="285">
  <si>
    <t>Investor Relations</t>
  </si>
  <si>
    <t xml:space="preserve">ir@hellofresh.com </t>
  </si>
  <si>
    <t>CONTENTS</t>
  </si>
  <si>
    <t>Disclaimer</t>
  </si>
  <si>
    <t>&gt;&gt;</t>
  </si>
  <si>
    <r>
      <t xml:space="preserve"> </t>
    </r>
    <r>
      <rPr>
        <sz val="16"/>
        <color rgb="FF000000"/>
        <rFont val="Source Sans Pro"/>
        <family val="2"/>
      </rPr>
      <t> </t>
    </r>
    <r>
      <rPr>
        <sz val="16"/>
        <color rgb="FFFFFFFF"/>
        <rFont val="Source Sans Pro"/>
        <family val="2"/>
      </rPr>
      <t xml:space="preserve"> </t>
    </r>
    <r>
      <rPr>
        <sz val="16"/>
        <color rgb="FF000000"/>
        <rFont val="Source Sans Pro"/>
        <family val="2"/>
      </rPr>
      <t> </t>
    </r>
    <r>
      <rPr>
        <sz val="16"/>
        <color rgb="FFFFFFFF"/>
        <rFont val="Source Sans Pro"/>
        <family val="2"/>
      </rPr>
      <t xml:space="preserve"> </t>
    </r>
    <r>
      <rPr>
        <sz val="16"/>
        <color rgb="FF000000"/>
        <rFont val="Source Sans Pro"/>
        <family val="2"/>
      </rPr>
      <t> </t>
    </r>
    <r>
      <rPr>
        <sz val="16"/>
        <color rgb="FFFFFFFF"/>
        <rFont val="Source Sans Pro"/>
        <family val="2"/>
      </rPr>
      <t xml:space="preserve"> </t>
    </r>
    <r>
      <rPr>
        <sz val="16"/>
        <color rgb="FF000000"/>
        <rFont val="Source Sans Pro"/>
        <family val="2"/>
      </rPr>
      <t> </t>
    </r>
    <r>
      <rPr>
        <sz val="16"/>
        <color rgb="FFFFFFFF"/>
        <rFont val="Source Sans Pro"/>
        <family val="2"/>
      </rPr>
      <t xml:space="preserve"> </t>
    </r>
    <r>
      <rPr>
        <sz val="16"/>
        <color rgb="FF000000"/>
        <rFont val="Source Sans Pro"/>
        <family val="2"/>
      </rPr>
      <t> </t>
    </r>
    <r>
      <rPr>
        <sz val="16"/>
        <color rgb="FFFFFFFF"/>
        <rFont val="Source Sans Pro"/>
        <family val="2"/>
      </rPr>
      <t xml:space="preserve"> </t>
    </r>
  </si>
  <si>
    <t>HelloFresh at a Glance</t>
  </si>
  <si>
    <t>Key figures quarterly</t>
  </si>
  <si>
    <t>Key figures by segment</t>
  </si>
  <si>
    <t>Results of operations</t>
  </si>
  <si>
    <t>Results of operations by segment</t>
  </si>
  <si>
    <t>Results of operations by product category</t>
  </si>
  <si>
    <t>Group Financial Position</t>
  </si>
  <si>
    <t>Financial Statements</t>
  </si>
  <si>
    <t xml:space="preserve">Income statement </t>
  </si>
  <si>
    <t>EBIT to AEBITDA</t>
  </si>
  <si>
    <t>Consolidated Statement of Financial Position</t>
  </si>
  <si>
    <t>Consolidated Statement of Cash Flows</t>
  </si>
  <si>
    <t xml:space="preserve">Datapack is provided for informational purposes only.
The only official source of information is the financial statements available on the website:  </t>
  </si>
  <si>
    <t xml:space="preserve">https://ir.hellofreshgroup.com/websites/hellofresh/English/2000/publications.html#publication-all. </t>
  </si>
  <si>
    <t xml:space="preserve">Q4 P&amp;L numbers are calculated as the difference between the full-year and nine-month numbers. </t>
  </si>
  <si>
    <t xml:space="preserve">This datapack includes certain financial measures not presented in accordance with IFRS, including, but not limited to, AEBITDA. These financial measures are not measures of financial performance in accordance with IFRS and may exclude items that are significant in understanding and assessing the Company's financial results. Therefore, these measures should not be considered in isolation or as an alternative to result for the period or other measures of profitability, liquidity or performance under IFRS. You should be aware that the Company’s presentation of these measures may not be comparable to similarly titled measures used by other companies, which may be defined and calculated differently. </t>
  </si>
  <si>
    <t>The consolidated financial statements are presented in Euro (EUR), which is the functional currency of HelloFresh SE. All amounts have been rounded to the nearest million with a fractional digit (MEUR), unless otherwise indicated. Consequently, rounding differences may occur within the presented figures. The percentages have been calculated on the basis of the non-rounded Euro amounts.</t>
  </si>
  <si>
    <t>Back to Contents</t>
  </si>
  <si>
    <t>Key figures</t>
  </si>
  <si>
    <t>Yearly</t>
  </si>
  <si>
    <t>Quartery</t>
  </si>
  <si>
    <t>Quarterly</t>
  </si>
  <si>
    <t>Unit</t>
  </si>
  <si>
    <t>2022 (1)</t>
  </si>
  <si>
    <t>Q1 2017</t>
  </si>
  <si>
    <t>Q2 2017</t>
  </si>
  <si>
    <t>Q3 2017</t>
  </si>
  <si>
    <t>Q4 2017</t>
  </si>
  <si>
    <t>Q1 2018</t>
  </si>
  <si>
    <t>Q2 2018</t>
  </si>
  <si>
    <t>Q3 2018</t>
  </si>
  <si>
    <t>Q4 2018</t>
  </si>
  <si>
    <t>Q1 2019</t>
  </si>
  <si>
    <t>Q2 2019</t>
  </si>
  <si>
    <t>Q3 2019</t>
  </si>
  <si>
    <t>Q4 2019</t>
  </si>
  <si>
    <t>Q1 2020</t>
  </si>
  <si>
    <t>Q2 2020</t>
  </si>
  <si>
    <t>Q3 2020</t>
  </si>
  <si>
    <t>Q4 2020</t>
  </si>
  <si>
    <t>Q1 2021</t>
  </si>
  <si>
    <t>Q2 2021</t>
  </si>
  <si>
    <t>Q3 2021</t>
  </si>
  <si>
    <t>Q4 2021</t>
  </si>
  <si>
    <t>Q1 2022</t>
  </si>
  <si>
    <t>Q2 2022</t>
  </si>
  <si>
    <t>Q3 2022</t>
  </si>
  <si>
    <t>Q4 2022</t>
  </si>
  <si>
    <t>Q1 2023</t>
  </si>
  <si>
    <t>Q2 2023</t>
  </si>
  <si>
    <t>Q3 2023</t>
  </si>
  <si>
    <t>Q4 2023</t>
  </si>
  <si>
    <t>Q1 2024</t>
  </si>
  <si>
    <t>Q2 2024</t>
  </si>
  <si>
    <t>Q3 2024</t>
  </si>
  <si>
    <t>GROUP</t>
  </si>
  <si>
    <t>Numbers of orders</t>
  </si>
  <si>
    <t>in millions</t>
  </si>
  <si>
    <t>Meals</t>
  </si>
  <si>
    <t>Average order value</t>
  </si>
  <si>
    <t>EUR (excl. retail)</t>
  </si>
  <si>
    <t>N/A</t>
  </si>
  <si>
    <t>Average order value constant currency (2)</t>
  </si>
  <si>
    <t>North America (US until 2021)(1)</t>
  </si>
  <si>
    <t>International</t>
  </si>
  <si>
    <t>(1)  Until 31 December 2022 Canada was included in the International segment. Starting 2023, it was moved alongside the United States business, forming the North America segment. 2022 figures have been adjusted accordingly to reflect the new segment structure.</t>
  </si>
  <si>
    <t>(2) The AOV in constant currency for a given reporting period is always calculated using exchange rate of the prior year</t>
  </si>
  <si>
    <t>Group</t>
  </si>
  <si>
    <t>Revenue</t>
  </si>
  <si>
    <t xml:space="preserve">MEUR </t>
  </si>
  <si>
    <t>Revenue constant currency</t>
  </si>
  <si>
    <t>Contribution margin(2)</t>
  </si>
  <si>
    <t>Contribution margin (in % of revenue)(2)</t>
  </si>
  <si>
    <t>%</t>
  </si>
  <si>
    <t xml:space="preserve">AEBITDA </t>
  </si>
  <si>
    <t>AEBITDA (in % of Revenue)</t>
  </si>
  <si>
    <t>AEBIT</t>
  </si>
  <si>
    <t>AEBIT (in %  of Revenue)</t>
  </si>
  <si>
    <t>Results of operations by Segment</t>
  </si>
  <si>
    <t>North America(1)</t>
  </si>
  <si>
    <t>AEBITDA</t>
  </si>
  <si>
    <t>Results of operations by Product Category</t>
  </si>
  <si>
    <t>Meal kits</t>
  </si>
  <si>
    <t>RTE</t>
  </si>
  <si>
    <t>Others</t>
  </si>
  <si>
    <t>Holding AEBITDA</t>
  </si>
  <si>
    <t>Operating working capital (3)</t>
  </si>
  <si>
    <t xml:space="preserve">Cash flow from (used in) operating activities </t>
  </si>
  <si>
    <t xml:space="preserve">Cash and cash equivalents </t>
  </si>
  <si>
    <r>
      <t xml:space="preserve">Free cash flow </t>
    </r>
    <r>
      <rPr>
        <sz val="10"/>
        <color theme="6"/>
        <rFont val="Source Sans Pro"/>
        <family val="2"/>
      </rPr>
      <t xml:space="preserve">(excl. repayment of leases) </t>
    </r>
  </si>
  <si>
    <t>Free Cash flow per diluted share</t>
  </si>
  <si>
    <t>(1) Until 31 December 2022 reported figures of our business in Canada was included in the International segment. Starting 2023, it was moved alongside the United States business, forming the North America segment. 2022 figures have been adjusted accordingly to reflect the new segment structure.</t>
  </si>
  <si>
    <t>(2) Excluding share-based compensation (SBC) expenses</t>
  </si>
  <si>
    <t>(3) During the year 2023 the Group has changed its indicator relating to working capital from net working capital to operating working capital.</t>
  </si>
  <si>
    <t>Income statement</t>
  </si>
  <si>
    <t>in MEUR</t>
  </si>
  <si>
    <t>2021 (4)</t>
  </si>
  <si>
    <t>Procurement and cooking expenses</t>
  </si>
  <si>
    <t>% of revenue</t>
  </si>
  <si>
    <t>Fulfilment expenses</t>
  </si>
  <si>
    <t>Contribution margin</t>
  </si>
  <si>
    <t>Contribution margin (excl. SBC)</t>
  </si>
  <si>
    <t>Marketing expenses</t>
  </si>
  <si>
    <t>Marketing expenses (excl. SBC)</t>
  </si>
  <si>
    <t>General and administrative expenses</t>
  </si>
  <si>
    <t>Other operating income</t>
  </si>
  <si>
    <t>Other operating expenses</t>
  </si>
  <si>
    <t>Impairment losses on financial instruments (1)</t>
  </si>
  <si>
    <t>EBIT- Operating profit (loss)</t>
  </si>
  <si>
    <t>Results from Investment in associates</t>
  </si>
  <si>
    <t>-</t>
  </si>
  <si>
    <t xml:space="preserve">Interest income </t>
  </si>
  <si>
    <t>Interest expense</t>
  </si>
  <si>
    <t>Other finance income</t>
  </si>
  <si>
    <t>Other finance expense</t>
  </si>
  <si>
    <t>Profit (loss) before income tax expense</t>
  </si>
  <si>
    <t>Income tax</t>
  </si>
  <si>
    <t>Profit (loss) for the period</t>
  </si>
  <si>
    <t>Other comprehensive income (loss):</t>
  </si>
  <si>
    <t>Total comprehensive income (loss)</t>
  </si>
  <si>
    <t>Total comprehensive profit  (loss) attributable to:</t>
  </si>
  <si>
    <t>Owners of the Company</t>
  </si>
  <si>
    <t>Non-controlling interest</t>
  </si>
  <si>
    <t>Total profit (loss)</t>
  </si>
  <si>
    <t>Exchange differences on net investments in foreign operations, net of tax</t>
  </si>
  <si>
    <t>Exchange differences on translation to presentation currency, net of tax</t>
  </si>
  <si>
    <t>Total comprehensive income  (loss) attributable to:</t>
  </si>
  <si>
    <t>EBIT</t>
  </si>
  <si>
    <t>Depreciation and amortisation and impairment (2)</t>
  </si>
  <si>
    <t>EBITDA (3)</t>
  </si>
  <si>
    <t>Special items (2)</t>
  </si>
  <si>
    <t>Share based compensation expenses</t>
  </si>
  <si>
    <t>AEBITDA margin</t>
  </si>
  <si>
    <t>AEBIT margin</t>
  </si>
  <si>
    <t>(1) Included within other operating expenses on quarterly reported numbers</t>
  </si>
  <si>
    <t>(2) Until Q3 2023 impairments were included in Special Items, since Q4 2023 in D&amp;A</t>
  </si>
  <si>
    <t>(3)  During the year 2023 the Group has amended its determination of EBITDA to exclude impairment of property, plant and equipment and intangible assets, which management considers to be akin to depreciation and amortization expenses. The comparative information was not adjusted for this change as there were no material impairment losses on non-current non-financial assets recognized in 2022.</t>
  </si>
  <si>
    <t>(4) Adjustes as per Note 3 of the AR 2022 in relation to cash-settled share-based compensation</t>
  </si>
  <si>
    <t xml:space="preserve">Consolidated Statement of Financial Position </t>
  </si>
  <si>
    <t>31.03.2017</t>
  </si>
  <si>
    <t>30.06.2017</t>
  </si>
  <si>
    <t>30.09.2017</t>
  </si>
  <si>
    <t>31.12.2017</t>
  </si>
  <si>
    <t>31.03.2018</t>
  </si>
  <si>
    <t>30.06.2018</t>
  </si>
  <si>
    <t>30.09.2018</t>
  </si>
  <si>
    <t>31.12.2018</t>
  </si>
  <si>
    <t>31.03.2019</t>
  </si>
  <si>
    <t>30.06.2019</t>
  </si>
  <si>
    <t>30.09.2019</t>
  </si>
  <si>
    <t>31.12.2019</t>
  </si>
  <si>
    <t>31.03.2020</t>
  </si>
  <si>
    <t>30.06.2020</t>
  </si>
  <si>
    <t>30.09.2020</t>
  </si>
  <si>
    <t>31.12.2020</t>
  </si>
  <si>
    <t>31.03.2021</t>
  </si>
  <si>
    <t>30.06.2021</t>
  </si>
  <si>
    <t>30.09.2021</t>
  </si>
  <si>
    <t>31.12.2021</t>
  </si>
  <si>
    <t>31.03.2022</t>
  </si>
  <si>
    <t>30.06.2022</t>
  </si>
  <si>
    <t>30.09.2022</t>
  </si>
  <si>
    <t>31.12.2022</t>
  </si>
  <si>
    <t>31.03.2023</t>
  </si>
  <si>
    <t>30.06.2023</t>
  </si>
  <si>
    <t>30.09.2023</t>
  </si>
  <si>
    <t>31.12.2023</t>
  </si>
  <si>
    <t>31.03.2024</t>
  </si>
  <si>
    <t>30.06.2024</t>
  </si>
  <si>
    <t>30.09.2024</t>
  </si>
  <si>
    <t>ASSETS</t>
  </si>
  <si>
    <t>Non-current assets</t>
  </si>
  <si>
    <t>Property, plant and equipment</t>
  </si>
  <si>
    <t>Intangible assets</t>
  </si>
  <si>
    <t>Goodwill</t>
  </si>
  <si>
    <t>Investments in associates accounted at equity</t>
  </si>
  <si>
    <t>Other financial assets</t>
  </si>
  <si>
    <t>Other non-financial assets</t>
  </si>
  <si>
    <t>Deferred income tax assets</t>
  </si>
  <si>
    <t>Total non-current assets</t>
  </si>
  <si>
    <t>Current assets</t>
  </si>
  <si>
    <t>Inventories</t>
  </si>
  <si>
    <t>Trade receivables</t>
  </si>
  <si>
    <t>Cash and cash equivalents</t>
  </si>
  <si>
    <t>Total current assets</t>
  </si>
  <si>
    <t>TOTAL ASSETS</t>
  </si>
  <si>
    <t>EQUITY AND LIABILITIES</t>
  </si>
  <si>
    <t>Equity</t>
  </si>
  <si>
    <t>Share capital</t>
  </si>
  <si>
    <t>Treasury shares</t>
  </si>
  <si>
    <t>Capital reserves</t>
  </si>
  <si>
    <t>Other reserves</t>
  </si>
  <si>
    <t>Retained Earnings/ (loss)</t>
  </si>
  <si>
    <t>Other comprehensive income / (loss)</t>
  </si>
  <si>
    <t>Equity attributable to the Company's shareholders</t>
  </si>
  <si>
    <t>Total equity</t>
  </si>
  <si>
    <t>Non-current liabilities</t>
  </si>
  <si>
    <t>Other financial liabilities</t>
  </si>
  <si>
    <t>Deferred income tax liabilities</t>
  </si>
  <si>
    <t>Long-term debt</t>
  </si>
  <si>
    <t>Provisions</t>
  </si>
  <si>
    <t>Other non-financial liabilities</t>
  </si>
  <si>
    <t>Total non-current liabilities</t>
  </si>
  <si>
    <t>Current liabllities</t>
  </si>
  <si>
    <t>Trade payables</t>
  </si>
  <si>
    <t>Short-term debt</t>
  </si>
  <si>
    <t>Contract liabilities</t>
  </si>
  <si>
    <t>Income tax liabilities</t>
  </si>
  <si>
    <t>Total current liabilities</t>
  </si>
  <si>
    <t>TOTAL EQUITY AND LIABILITIES</t>
  </si>
  <si>
    <t>Consolidated Statement of Cash Flow</t>
  </si>
  <si>
    <t>H1 2017</t>
  </si>
  <si>
    <t>H1 2018</t>
  </si>
  <si>
    <t>H1 2019</t>
  </si>
  <si>
    <t>H1 2020</t>
  </si>
  <si>
    <t>H2 2021</t>
  </si>
  <si>
    <t>H2 2022</t>
  </si>
  <si>
    <t>H1 2023</t>
  </si>
  <si>
    <t>H2 2024</t>
  </si>
  <si>
    <t>Cash flow from operating activities</t>
  </si>
  <si>
    <t>Adjustments for:</t>
  </si>
  <si>
    <t>Results from investment in associates</t>
  </si>
  <si>
    <t>Interest Expense</t>
  </si>
  <si>
    <t>Interest Income</t>
  </si>
  <si>
    <t xml:space="preserve">Income Tax </t>
  </si>
  <si>
    <t>Income tax paid (refunds)</t>
  </si>
  <si>
    <t>Depreciation, amortization and impairment (2)</t>
  </si>
  <si>
    <t>(Loss)/Gain on disposal of fixed assets</t>
  </si>
  <si>
    <t>Share-based payment expense (equity-settled)</t>
  </si>
  <si>
    <t>Other non-cash transactions</t>
  </si>
  <si>
    <t>Increase / (decrease) in provisions</t>
  </si>
  <si>
    <t>Changes in working capital related to operating activities</t>
  </si>
  <si>
    <t>(Increase) / decrease in trade receivables</t>
  </si>
  <si>
    <t>(Increase) / decrease in inventories</t>
  </si>
  <si>
    <t>Increase / (decrease) in trade and other payables</t>
  </si>
  <si>
    <t>Increase / (decrease) in contract liabilities</t>
  </si>
  <si>
    <t>Net change in other components of operating working capital (1)</t>
  </si>
  <si>
    <t>(Increase) / decrease in other financial assets</t>
  </si>
  <si>
    <t>(Increase) / decrease in other non-financial assets</t>
  </si>
  <si>
    <t>Increase / (decrease) in other financial liabilities</t>
  </si>
  <si>
    <t>(Decrease) in share-based compensation liaiblit</t>
  </si>
  <si>
    <t>Increase / (decrease) in other non-financial liabilities</t>
  </si>
  <si>
    <t>Increase / (decrease) in share-based compensation liabilities</t>
  </si>
  <si>
    <t>Interest received</t>
  </si>
  <si>
    <t>Interest received (IFRS 16)</t>
  </si>
  <si>
    <t>Interest paid</t>
  </si>
  <si>
    <t>Interest paid (IFRS 16)</t>
  </si>
  <si>
    <t>Net cash (used in)/from operating activities</t>
  </si>
  <si>
    <t>Cash flow from investing activities</t>
  </si>
  <si>
    <t>Acquisition of subsidiary, net of cash acquired</t>
  </si>
  <si>
    <t>Payment of contigent purchase price liability</t>
  </si>
  <si>
    <t>Purchase of property, plant and equipment</t>
  </si>
  <si>
    <t xml:space="preserve">Software development expenditure </t>
  </si>
  <si>
    <t>Purchase of intangible assets</t>
  </si>
  <si>
    <t>Proceeds from disposal of PPE &amp; intangibles</t>
  </si>
  <si>
    <t>Lease payments received from finance leases (IFRS 16)</t>
  </si>
  <si>
    <t>Loan to third parties/minority shareholders</t>
  </si>
  <si>
    <t>Transfer of cash into / from restricted cash accounts &amp; deposits</t>
  </si>
  <si>
    <t>Withdrawal of cash into / from restricted cash accounts &amp; deposits</t>
  </si>
  <si>
    <t>Net cash from/(used in) investing activities</t>
  </si>
  <si>
    <t>Cash flow from financing activities</t>
  </si>
  <si>
    <t>Repurchase under share buyback program</t>
  </si>
  <si>
    <t>Proceeds from the issuance of share capital</t>
  </si>
  <si>
    <t>Associate Company Loan</t>
  </si>
  <si>
    <t>Proceeds from Convertible Bond</t>
  </si>
  <si>
    <t>Repurchase under convertible bond buyback program</t>
  </si>
  <si>
    <t>Repurchase of equity instrument due to share-based payments</t>
  </si>
  <si>
    <t>Repucharse of shares from subsidiaries</t>
  </si>
  <si>
    <t>Repayment of principal under IFRS 16</t>
  </si>
  <si>
    <t>Net proceeds from the issuance of long-term debt</t>
  </si>
  <si>
    <t>Repayment of shareholder loan</t>
  </si>
  <si>
    <t>Payment from minorty interest</t>
  </si>
  <si>
    <t>Repayment of long-term debt</t>
  </si>
  <si>
    <t>Net cash (used in)/from financing activities</t>
  </si>
  <si>
    <t>Effects of exchange rate changes on cash and cash equivalents</t>
  </si>
  <si>
    <t>Cash and cash equivalents at the beginning of the period</t>
  </si>
  <si>
    <t>Cash and cash equivalents at the end of the period</t>
  </si>
  <si>
    <t>(1) Up to 2021 this was "Net change in VAT receivables / payables and similar taxes</t>
  </si>
  <si>
    <t>(2)  Until Q3 2023 impairments were included in Non-cash transaction, since Q4 2023 in D&amp;A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</si>
</sst>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0;\ \(#,##0\)"/>
    <numFmt numFmtId="165" formatCode="#,##0;\ \(#,##0\);\ \-"/>
    <numFmt numFmtId="166" formatCode="#,##0.00;\-#,##0.00;0.00"/>
    <numFmt numFmtId="167" formatCode="[$-F800]dddd\,\ mmmm\ dd\,\ yyyy"/>
    <numFmt numFmtId="168" formatCode="#,##0.0;\ \(#,##0.0\);\ \-"/>
    <numFmt numFmtId="169" formatCode="0.0"/>
    <numFmt numFmtId="170" formatCode="#,##0.0"/>
    <numFmt numFmtId="171" formatCode="0.0%"/>
    <numFmt numFmtId="172" formatCode="_(* #,##0.0_);_(* \(#,##0.0\);_(* &quot;-&quot;??_);_(@_)"/>
    <numFmt numFmtId="173" formatCode="#,##0.0_);\(#,##0.0\)"/>
    <numFmt numFmtId="174" formatCode="#,##0.0;\ \(#,##0.0\)"/>
    <numFmt numFmtId="175" formatCode="#,##0.00;\ \(#,##0.00\);\ \-"/>
  </numFmts>
  <fonts count="61">
    <font>
      <sz val="11"/>
      <color theme="1"/>
      <name val="Calibri"/>
      <family val="2"/>
      <charset val="204"/>
      <scheme val="minor"/>
    </font>
    <font>
      <sz val="11"/>
      <color theme="1"/>
      <name val="Calibri"/>
      <family val="2"/>
      <scheme val="minor"/>
    </font>
    <font>
      <sz val="11"/>
      <color theme="1"/>
      <name val="Calibri"/>
      <family val="2"/>
      <charset val="204"/>
      <scheme val="minor"/>
    </font>
    <font>
      <u/>
      <sz val="11"/>
      <color theme="10"/>
      <name val="Calibri"/>
      <family val="2"/>
      <charset val="204"/>
      <scheme val="minor"/>
    </font>
    <font>
      <sz val="11"/>
      <color rgb="FF000000"/>
      <name val="Calibri"/>
      <family val="2"/>
      <charset val="204"/>
    </font>
    <font>
      <sz val="10"/>
      <name val="Arial"/>
      <family val="2"/>
      <charset val="204"/>
    </font>
    <font>
      <sz val="10"/>
      <name val="Arial Cyr"/>
    </font>
    <font>
      <sz val="8"/>
      <name val="Calibri"/>
      <family val="2"/>
      <charset val="204"/>
      <scheme val="minor"/>
    </font>
    <font>
      <sz val="11"/>
      <color theme="1"/>
      <name val="Source Sans Pro"/>
      <family val="2"/>
    </font>
    <font>
      <b/>
      <sz val="14"/>
      <color rgb="FF148C73"/>
      <name val="Source Sans Pro"/>
      <family val="2"/>
    </font>
    <font>
      <u/>
      <sz val="11"/>
      <color theme="10"/>
      <name val="Source Sans Pro"/>
      <family val="2"/>
    </font>
    <font>
      <b/>
      <sz val="24"/>
      <color rgb="FF28DC96"/>
      <name val="Source Sans Pro"/>
      <family val="2"/>
    </font>
    <font>
      <sz val="16"/>
      <color rgb="FFFFFFFF"/>
      <name val="Source Sans Pro"/>
      <family val="2"/>
    </font>
    <font>
      <sz val="16"/>
      <color rgb="FF000000"/>
      <name val="Source Sans Pro"/>
      <family val="2"/>
    </font>
    <font>
      <b/>
      <sz val="18"/>
      <color rgb="FF148C73"/>
      <name val="Source Sans Pro"/>
      <family val="2"/>
    </font>
    <font>
      <u/>
      <sz val="14"/>
      <color rgb="FF002060"/>
      <name val="Source Sans Pro"/>
      <family val="2"/>
    </font>
    <font>
      <sz val="12"/>
      <color rgb="FF232323"/>
      <name val="Source Sans Pro"/>
      <family val="2"/>
    </font>
    <font>
      <sz val="11"/>
      <color rgb="FF000000"/>
      <name val="Source Sans Pro"/>
      <family val="2"/>
    </font>
    <font>
      <i/>
      <sz val="11"/>
      <color rgb="FF000000"/>
      <name val="Source Sans Pro"/>
      <family val="2"/>
    </font>
    <font>
      <u/>
      <sz val="10"/>
      <color theme="10"/>
      <name val="Source Sans Pro"/>
      <family val="2"/>
    </font>
    <font>
      <sz val="10"/>
      <color rgb="FF000000"/>
      <name val="Source Sans Pro"/>
      <family val="2"/>
    </font>
    <font>
      <i/>
      <sz val="10"/>
      <color rgb="FF000000"/>
      <name val="Source Sans Pro"/>
      <family val="2"/>
    </font>
    <font>
      <b/>
      <sz val="11"/>
      <color rgb="FF000000"/>
      <name val="Source Sans Pro"/>
      <family val="2"/>
    </font>
    <font>
      <sz val="10"/>
      <color theme="1"/>
      <name val="Source Sans Pro"/>
      <family val="2"/>
    </font>
    <font>
      <b/>
      <sz val="10"/>
      <color rgb="FF000000"/>
      <name val="Source Sans Pro"/>
      <family val="2"/>
    </font>
    <font>
      <i/>
      <sz val="10"/>
      <color theme="2" tint="-0.499984740745262"/>
      <name val="Source Sans Pro"/>
      <family val="2"/>
    </font>
    <font>
      <i/>
      <sz val="11"/>
      <color theme="2" tint="-0.499984740745262"/>
      <name val="Source Sans Pro"/>
      <family val="2"/>
    </font>
    <font>
      <b/>
      <sz val="10"/>
      <color rgb="FF002060"/>
      <name val="Source Sans Pro"/>
      <family val="2"/>
    </font>
    <font>
      <sz val="10"/>
      <color theme="6"/>
      <name val="Source Sans Pro"/>
      <family val="2"/>
    </font>
    <font>
      <sz val="10"/>
      <color rgb="FF148C73"/>
      <name val="Source Sans Pro"/>
      <family val="2"/>
    </font>
    <font>
      <b/>
      <sz val="11"/>
      <color rgb="FF148C73"/>
      <name val="Source Sans Pro"/>
      <family val="2"/>
    </font>
    <font>
      <i/>
      <sz val="10"/>
      <color theme="1"/>
      <name val="Source Sans Pro"/>
      <family val="2"/>
    </font>
    <font>
      <b/>
      <sz val="11"/>
      <color theme="1"/>
      <name val="Source Sans Pro"/>
      <family val="2"/>
    </font>
    <font>
      <b/>
      <sz val="10"/>
      <name val="Source Sans Pro"/>
      <family val="2"/>
    </font>
    <font>
      <b/>
      <sz val="11"/>
      <color rgb="FF002060"/>
      <name val="Source Sans Pro"/>
      <family val="2"/>
    </font>
    <font>
      <b/>
      <sz val="11"/>
      <color theme="4" tint="-0.499984740745262"/>
      <name val="Source Sans Pro"/>
      <family val="2"/>
    </font>
    <font>
      <b/>
      <sz val="10"/>
      <color rgb="FF28DC96"/>
      <name val="Source Sans Pro"/>
      <family val="2"/>
    </font>
    <font>
      <b/>
      <sz val="10"/>
      <color indexed="8"/>
      <name val="Source Sans Pro"/>
      <family val="2"/>
    </font>
    <font>
      <b/>
      <sz val="10"/>
      <color theme="1"/>
      <name val="Source Sans Pro"/>
      <family val="2"/>
    </font>
    <font>
      <b/>
      <sz val="10"/>
      <color theme="3"/>
      <name val="Source Sans Pro"/>
      <family val="2"/>
    </font>
    <font>
      <u/>
      <sz val="12"/>
      <color theme="10"/>
      <name val="Source Sans Pro"/>
      <family val="2"/>
    </font>
    <font>
      <b/>
      <sz val="9"/>
      <color theme="1"/>
      <name val="Source Sans Pro"/>
      <family val="2"/>
    </font>
    <font>
      <sz val="10"/>
      <name val="Source Sans Pro"/>
      <family val="2"/>
    </font>
    <font>
      <b/>
      <sz val="11"/>
      <name val="Source Sans Pro"/>
      <family val="2"/>
    </font>
    <font>
      <sz val="9"/>
      <color theme="1"/>
      <name val="Segoe UI"/>
      <family val="2"/>
    </font>
    <font>
      <sz val="10"/>
      <name val="Arial"/>
      <family val="2"/>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9"/>
      <color theme="1"/>
      <name val="Source Sans Pro"/>
      <family val="2"/>
    </font>
    <font>
      <sz val="9"/>
      <color indexed="81"/>
      <name val="Tahoma"/>
      <family val="2"/>
    </font>
    <font>
      <b/>
      <sz val="9"/>
      <color indexed="81"/>
      <name val="Tahoma"/>
      <family val="2"/>
    </font>
    <font>
      <i/>
      <sz val="10"/>
      <color rgb="FF000000"/>
      <name val="Source Sans Pro"/>
    </font>
    <font>
      <b/>
      <sz val="11"/>
      <name val="Source Sans Pro"/>
    </font>
    <font>
      <u/>
      <sz val="10"/>
      <color theme="10"/>
      <name val="Source Sans Pro"/>
    </font>
    <font>
      <sz val="10"/>
      <color rgb="FF000000"/>
      <name val="Source Sans Pro"/>
    </font>
    <font>
      <sz val="11"/>
      <color theme="1"/>
      <name val="Source Sans Pro"/>
    </font>
    <font>
      <b/>
      <sz val="11"/>
      <color rgb="FF002060"/>
      <name val="Source Sans Pro"/>
    </font>
    <font>
      <sz val="11"/>
      <name val="Source Sans Pro"/>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5F5F5"/>
        <bgColor indexed="64"/>
      </patternFill>
    </fill>
  </fills>
  <borders count="12">
    <border>
      <left/>
      <right/>
      <top/>
      <bottom/>
      <diagonal/>
    </border>
    <border>
      <left/>
      <right/>
      <top style="thin">
        <color theme="3"/>
      </top>
      <bottom style="thin">
        <color theme="3"/>
      </bottom>
      <diagonal/>
    </border>
    <border>
      <left/>
      <right/>
      <top/>
      <bottom style="thin">
        <color theme="3"/>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theme="3"/>
      </top>
      <bottom/>
      <diagonal/>
    </border>
    <border>
      <left style="thin">
        <color rgb="FF929292"/>
      </left>
      <right style="thin">
        <color rgb="FF000000"/>
      </right>
      <top/>
      <bottom/>
      <diagonal/>
    </border>
    <border>
      <left style="thin">
        <color rgb="FF929292"/>
      </left>
      <right style="thin">
        <color rgb="FF000000"/>
      </right>
      <top/>
      <bottom style="thin">
        <color rgb="FFB6B6B6"/>
      </bottom>
      <diagonal/>
    </border>
    <border>
      <left style="thin">
        <color rgb="FF929292"/>
      </left>
      <right/>
      <top/>
      <bottom/>
      <diagonal/>
    </border>
    <border>
      <left style="thin">
        <color rgb="FF929292"/>
      </left>
      <right/>
      <top/>
      <bottom style="thin">
        <color rgb="FF000000"/>
      </bottom>
      <diagonal/>
    </border>
    <border>
      <left/>
      <right/>
      <top style="thin">
        <color indexed="64"/>
      </top>
      <bottom style="thin">
        <color theme="3"/>
      </bottom>
      <diagonal/>
    </border>
  </borders>
  <cellStyleXfs count="19">
    <xf numFmtId="0" fontId="0" fillId="0" borderId="0"/>
    <xf numFmtId="0" fontId="3" fillId="0" borderId="0" applyNumberFormat="0" applyFill="0" applyBorder="0" applyAlignment="0" applyProtection="0"/>
    <xf numFmtId="0" fontId="4" fillId="0" borderId="0"/>
    <xf numFmtId="0" fontId="2" fillId="0" borderId="0"/>
    <xf numFmtId="166" fontId="6" fillId="0" borderId="0" applyFill="0" applyBorder="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0" fontId="45" fillId="0" borderId="0"/>
    <xf numFmtId="0" fontId="46" fillId="0" borderId="0" applyBorder="0">
      <alignment wrapText="1"/>
    </xf>
    <xf numFmtId="0" fontId="47" fillId="0" borderId="0" applyBorder="0">
      <alignment wrapText="1"/>
    </xf>
    <xf numFmtId="0" fontId="48" fillId="0" borderId="0" applyBorder="0">
      <alignment wrapText="1"/>
    </xf>
    <xf numFmtId="0" fontId="49" fillId="0" borderId="0" applyBorder="0">
      <alignment wrapText="1"/>
    </xf>
    <xf numFmtId="0" fontId="50" fillId="0" borderId="0" applyBorder="0">
      <alignment wrapText="1"/>
    </xf>
  </cellStyleXfs>
  <cellXfs count="211">
    <xf numFmtId="0" fontId="0" fillId="0" borderId="0" xfId="0"/>
    <xf numFmtId="0" fontId="8" fillId="0" borderId="0" xfId="0" applyFont="1"/>
    <xf numFmtId="0" fontId="9" fillId="0" borderId="0" xfId="0" applyFont="1"/>
    <xf numFmtId="0" fontId="10" fillId="0" borderId="0" xfId="1" applyFont="1"/>
    <xf numFmtId="0" fontId="11" fillId="0" borderId="0" xfId="0" applyFont="1"/>
    <xf numFmtId="0" fontId="12" fillId="0" borderId="0" xfId="0" applyFont="1" applyAlignment="1">
      <alignment horizontal="left" vertical="center"/>
    </xf>
    <xf numFmtId="0" fontId="14" fillId="0" borderId="0" xfId="0" applyFont="1"/>
    <xf numFmtId="0" fontId="15" fillId="2" borderId="0" xfId="1" applyFont="1" applyFill="1" applyBorder="1" applyAlignment="1">
      <alignment horizontal="right" vertical="center"/>
    </xf>
    <xf numFmtId="0" fontId="16" fillId="0" borderId="0" xfId="0" applyFont="1" applyAlignment="1">
      <alignment horizontal="left" vertical="center"/>
    </xf>
    <xf numFmtId="0" fontId="17" fillId="0" borderId="0" xfId="2" applyFont="1"/>
    <xf numFmtId="4" fontId="18" fillId="0" borderId="0" xfId="2" applyNumberFormat="1" applyFont="1"/>
    <xf numFmtId="4" fontId="17" fillId="0" borderId="0" xfId="2" applyNumberFormat="1" applyFont="1"/>
    <xf numFmtId="0" fontId="19" fillId="0" borderId="0" xfId="1" applyFont="1"/>
    <xf numFmtId="0" fontId="20" fillId="0" borderId="0" xfId="2" applyFont="1"/>
    <xf numFmtId="4" fontId="21" fillId="0" borderId="0" xfId="2" applyNumberFormat="1" applyFont="1"/>
    <xf numFmtId="4" fontId="20" fillId="0" borderId="0" xfId="2" applyNumberFormat="1" applyFont="1"/>
    <xf numFmtId="0" fontId="17" fillId="0" borderId="1" xfId="2" applyFont="1" applyBorder="1" applyAlignment="1">
      <alignment horizontal="center" vertical="center"/>
    </xf>
    <xf numFmtId="4" fontId="18" fillId="0" borderId="1" xfId="2" applyNumberFormat="1" applyFont="1" applyBorder="1" applyAlignment="1">
      <alignment horizontal="center" vertical="center"/>
    </xf>
    <xf numFmtId="0" fontId="22" fillId="0" borderId="1" xfId="2" applyFont="1" applyBorder="1" applyAlignment="1">
      <alignment horizontal="center" vertical="center"/>
    </xf>
    <xf numFmtId="165" fontId="20" fillId="0" borderId="0" xfId="2" applyNumberFormat="1" applyFont="1"/>
    <xf numFmtId="0" fontId="23" fillId="0" borderId="0" xfId="0" applyFont="1"/>
    <xf numFmtId="165" fontId="20" fillId="0" borderId="0" xfId="2" applyNumberFormat="1" applyFont="1" applyAlignment="1">
      <alignment horizontal="right" vertical="center"/>
    </xf>
    <xf numFmtId="0" fontId="20" fillId="0" borderId="3" xfId="2" applyFont="1" applyBorder="1"/>
    <xf numFmtId="164" fontId="20" fillId="0" borderId="0" xfId="2" applyNumberFormat="1" applyFont="1"/>
    <xf numFmtId="0" fontId="17" fillId="0" borderId="0" xfId="2" applyFont="1" applyAlignment="1">
      <alignment horizontal="left" indent="1"/>
    </xf>
    <xf numFmtId="0" fontId="21" fillId="0" borderId="0" xfId="2" applyFont="1"/>
    <xf numFmtId="0" fontId="20" fillId="0" borderId="1" xfId="2" applyFont="1" applyBorder="1"/>
    <xf numFmtId="0" fontId="24" fillId="0" borderId="1" xfId="2" applyFont="1" applyBorder="1" applyAlignment="1">
      <alignment horizontal="center"/>
    </xf>
    <xf numFmtId="0" fontId="23" fillId="2" borderId="0" xfId="0" applyFont="1" applyFill="1"/>
    <xf numFmtId="4" fontId="21" fillId="2" borderId="0" xfId="2" applyNumberFormat="1" applyFont="1" applyFill="1"/>
    <xf numFmtId="164" fontId="20" fillId="2" borderId="0" xfId="2" applyNumberFormat="1" applyFont="1" applyFill="1"/>
    <xf numFmtId="0" fontId="8" fillId="2" borderId="0" xfId="0" applyFont="1" applyFill="1"/>
    <xf numFmtId="0" fontId="9" fillId="0" borderId="0" xfId="2" applyFont="1"/>
    <xf numFmtId="0" fontId="29" fillId="0" borderId="0" xfId="0" applyFont="1"/>
    <xf numFmtId="0" fontId="30" fillId="0" borderId="0" xfId="3" applyFont="1" applyAlignment="1">
      <alignment wrapText="1"/>
    </xf>
    <xf numFmtId="0" fontId="19" fillId="0" borderId="0" xfId="1" applyFont="1" applyFill="1"/>
    <xf numFmtId="0" fontId="31" fillId="0" borderId="1" xfId="0" applyFont="1" applyBorder="1" applyAlignment="1">
      <alignment horizontal="left" vertical="center"/>
    </xf>
    <xf numFmtId="0" fontId="32" fillId="0" borderId="1" xfId="0" applyFont="1" applyBorder="1" applyAlignment="1">
      <alignment horizontal="center" vertical="center"/>
    </xf>
    <xf numFmtId="0" fontId="27" fillId="0" borderId="0" xfId="0" applyFont="1"/>
    <xf numFmtId="0" fontId="20" fillId="0" borderId="7" xfId="0" applyFont="1" applyBorder="1" applyAlignment="1">
      <alignment horizontal="left" vertical="top" wrapText="1" indent="2"/>
    </xf>
    <xf numFmtId="0" fontId="20" fillId="0" borderId="8" xfId="0" applyFont="1" applyBorder="1" applyAlignment="1">
      <alignment horizontal="left" vertical="top" wrapText="1" indent="2"/>
    </xf>
    <xf numFmtId="0" fontId="20" fillId="0" borderId="0" xfId="0" applyFont="1" applyAlignment="1">
      <alignment horizontal="left" vertical="top" wrapText="1" indent="2"/>
    </xf>
    <xf numFmtId="49" fontId="36" fillId="0" borderId="2" xfId="0" applyNumberFormat="1" applyFont="1" applyBorder="1" applyAlignment="1">
      <alignment vertical="top" wrapText="1"/>
    </xf>
    <xf numFmtId="0" fontId="30" fillId="4" borderId="1" xfId="0" applyFont="1" applyFill="1" applyBorder="1"/>
    <xf numFmtId="0" fontId="30" fillId="3" borderId="1" xfId="0" applyFont="1" applyFill="1" applyBorder="1"/>
    <xf numFmtId="0" fontId="30" fillId="0" borderId="1" xfId="0" applyFont="1" applyBorder="1"/>
    <xf numFmtId="0" fontId="30" fillId="0" borderId="4" xfId="0" applyFont="1" applyBorder="1"/>
    <xf numFmtId="0" fontId="8" fillId="0" borderId="0" xfId="0" applyFont="1" applyAlignment="1">
      <alignment horizontal="center" vertical="center"/>
    </xf>
    <xf numFmtId="49" fontId="37" fillId="0" borderId="1" xfId="0" applyNumberFormat="1" applyFont="1" applyBorder="1" applyAlignment="1">
      <alignment horizontal="left" vertical="top" wrapText="1"/>
    </xf>
    <xf numFmtId="0" fontId="36" fillId="0" borderId="0" xfId="3" applyFont="1" applyAlignment="1">
      <alignment wrapText="1"/>
    </xf>
    <xf numFmtId="0" fontId="38" fillId="0" borderId="0" xfId="0" applyFont="1"/>
    <xf numFmtId="0" fontId="39" fillId="0" borderId="0" xfId="3" applyFont="1" applyAlignment="1">
      <alignment wrapText="1"/>
    </xf>
    <xf numFmtId="0" fontId="33" fillId="0" borderId="0" xfId="3" applyFont="1" applyAlignment="1">
      <alignment wrapText="1"/>
    </xf>
    <xf numFmtId="0" fontId="30" fillId="4" borderId="1" xfId="3" applyFont="1" applyFill="1" applyBorder="1" applyAlignment="1">
      <alignment wrapText="1"/>
    </xf>
    <xf numFmtId="0" fontId="40" fillId="2" borderId="0" xfId="1" applyFont="1" applyFill="1" applyBorder="1" applyAlignment="1">
      <alignment horizontal="right" vertical="center"/>
    </xf>
    <xf numFmtId="171" fontId="20" fillId="2" borderId="0" xfId="2" applyNumberFormat="1" applyFont="1" applyFill="1"/>
    <xf numFmtId="171" fontId="20" fillId="2" borderId="3" xfId="2" applyNumberFormat="1" applyFont="1" applyFill="1" applyBorder="1"/>
    <xf numFmtId="9" fontId="8" fillId="0" borderId="0" xfId="0" applyNumberFormat="1" applyFont="1"/>
    <xf numFmtId="4" fontId="8" fillId="0" borderId="0" xfId="0" applyNumberFormat="1" applyFont="1"/>
    <xf numFmtId="173" fontId="20" fillId="0" borderId="0" xfId="2" applyNumberFormat="1" applyFont="1"/>
    <xf numFmtId="173" fontId="20" fillId="0" borderId="3" xfId="2" applyNumberFormat="1" applyFont="1" applyBorder="1"/>
    <xf numFmtId="168" fontId="8" fillId="0" borderId="0" xfId="0" applyNumberFormat="1" applyFont="1"/>
    <xf numFmtId="0" fontId="8" fillId="0" borderId="3" xfId="0" applyFont="1" applyBorder="1"/>
    <xf numFmtId="0" fontId="0" fillId="2" borderId="0" xfId="0" applyFill="1"/>
    <xf numFmtId="174" fontId="20" fillId="2" borderId="0" xfId="2" applyNumberFormat="1" applyFont="1" applyFill="1"/>
    <xf numFmtId="0" fontId="3" fillId="2" borderId="0" xfId="1" applyFill="1" applyBorder="1" applyAlignment="1">
      <alignment horizontal="right" vertical="center"/>
    </xf>
    <xf numFmtId="0" fontId="42" fillId="0" borderId="0" xfId="0" applyFont="1"/>
    <xf numFmtId="0" fontId="41" fillId="0" borderId="0" xfId="0" applyFont="1"/>
    <xf numFmtId="0" fontId="32" fillId="0" borderId="0" xfId="0" applyFont="1" applyAlignment="1">
      <alignment horizontal="center" vertical="center"/>
    </xf>
    <xf numFmtId="0" fontId="32" fillId="0" borderId="1" xfId="2" applyFont="1" applyBorder="1" applyAlignment="1">
      <alignment horizontal="center" vertical="center"/>
    </xf>
    <xf numFmtId="173" fontId="8" fillId="0" borderId="0" xfId="0" applyNumberFormat="1" applyFont="1"/>
    <xf numFmtId="0" fontId="24" fillId="0" borderId="1" xfId="2" applyFont="1" applyBorder="1" applyAlignment="1">
      <alignment horizontal="center" vertical="center"/>
    </xf>
    <xf numFmtId="0" fontId="24" fillId="0" borderId="0" xfId="2" applyFont="1" applyAlignment="1">
      <alignment horizontal="center" vertical="center"/>
    </xf>
    <xf numFmtId="168" fontId="20" fillId="0" borderId="0" xfId="2" applyNumberFormat="1" applyFont="1"/>
    <xf numFmtId="171" fontId="20" fillId="0" borderId="0" xfId="2" applyNumberFormat="1" applyFont="1"/>
    <xf numFmtId="169" fontId="20" fillId="0" borderId="0" xfId="2" applyNumberFormat="1" applyFont="1"/>
    <xf numFmtId="171" fontId="20" fillId="0" borderId="3" xfId="2" applyNumberFormat="1" applyFont="1" applyBorder="1"/>
    <xf numFmtId="172" fontId="20" fillId="0" borderId="0" xfId="12" applyNumberFormat="1" applyFont="1" applyFill="1"/>
    <xf numFmtId="170" fontId="20" fillId="0" borderId="0" xfId="2" applyNumberFormat="1" applyFont="1"/>
    <xf numFmtId="174" fontId="20" fillId="0" borderId="0" xfId="2" applyNumberFormat="1" applyFont="1"/>
    <xf numFmtId="170" fontId="20" fillId="0" borderId="3" xfId="2" applyNumberFormat="1" applyFont="1" applyBorder="1"/>
    <xf numFmtId="0" fontId="8" fillId="2" borderId="0" xfId="0" applyFont="1" applyFill="1" applyAlignment="1">
      <alignment wrapText="1"/>
    </xf>
    <xf numFmtId="0" fontId="3" fillId="2" borderId="0" xfId="1" applyFill="1" applyAlignment="1">
      <alignment wrapText="1"/>
    </xf>
    <xf numFmtId="164" fontId="20" fillId="2" borderId="0" xfId="2" applyNumberFormat="1" applyFont="1" applyFill="1" applyAlignment="1">
      <alignment horizontal="center"/>
    </xf>
    <xf numFmtId="170" fontId="20" fillId="0" borderId="3" xfId="2" applyNumberFormat="1" applyFont="1" applyBorder="1" applyAlignment="1">
      <alignment horizontal="center"/>
    </xf>
    <xf numFmtId="0" fontId="8" fillId="0" borderId="0" xfId="0" applyFont="1" applyAlignment="1">
      <alignment horizontal="center"/>
    </xf>
    <xf numFmtId="167" fontId="32" fillId="0" borderId="1" xfId="0" applyNumberFormat="1" applyFont="1" applyBorder="1" applyAlignment="1">
      <alignment horizontal="center"/>
    </xf>
    <xf numFmtId="0" fontId="30" fillId="0" borderId="0" xfId="0" applyFont="1"/>
    <xf numFmtId="49" fontId="36" fillId="0" borderId="0" xfId="0" applyNumberFormat="1" applyFont="1" applyAlignment="1">
      <alignment vertical="top" wrapText="1"/>
    </xf>
    <xf numFmtId="49" fontId="24" fillId="0" borderId="4" xfId="0" applyNumberFormat="1" applyFont="1" applyBorder="1" applyAlignment="1">
      <alignment vertical="top" wrapText="1"/>
    </xf>
    <xf numFmtId="49" fontId="24" fillId="0" borderId="0" xfId="0" applyNumberFormat="1" applyFont="1" applyAlignment="1">
      <alignment vertical="top" wrapText="1"/>
    </xf>
    <xf numFmtId="0" fontId="20" fillId="0" borderId="9" xfId="0" applyFont="1" applyBorder="1" applyAlignment="1">
      <alignment horizontal="left" vertical="top" wrapText="1"/>
    </xf>
    <xf numFmtId="0" fontId="20" fillId="0" borderId="10" xfId="0" applyFont="1" applyBorder="1" applyAlignment="1">
      <alignment horizontal="left" vertical="top" wrapText="1"/>
    </xf>
    <xf numFmtId="49" fontId="30" fillId="0" borderId="1" xfId="0" applyNumberFormat="1" applyFont="1" applyBorder="1" applyAlignment="1">
      <alignment vertical="top" wrapText="1"/>
    </xf>
    <xf numFmtId="0" fontId="30" fillId="0" borderId="6" xfId="0" applyFont="1" applyBorder="1"/>
    <xf numFmtId="49" fontId="30" fillId="0" borderId="4" xfId="0" applyNumberFormat="1" applyFont="1" applyBorder="1" applyAlignment="1">
      <alignment vertical="top" wrapText="1"/>
    </xf>
    <xf numFmtId="0" fontId="20" fillId="0" borderId="9" xfId="0" applyFont="1" applyBorder="1" applyAlignment="1">
      <alignment wrapText="1"/>
    </xf>
    <xf numFmtId="49" fontId="36" fillId="0" borderId="4" xfId="0" applyNumberFormat="1" applyFont="1" applyBorder="1" applyAlignment="1">
      <alignment vertical="top" wrapText="1"/>
    </xf>
    <xf numFmtId="49" fontId="20" fillId="0" borderId="2" xfId="0" applyNumberFormat="1" applyFont="1" applyBorder="1" applyAlignment="1">
      <alignment vertical="top" wrapText="1"/>
    </xf>
    <xf numFmtId="4" fontId="26" fillId="0" borderId="1" xfId="2" applyNumberFormat="1" applyFont="1" applyBorder="1" applyAlignment="1">
      <alignment horizontal="center" vertical="center"/>
    </xf>
    <xf numFmtId="4" fontId="25" fillId="0" borderId="0" xfId="2" applyNumberFormat="1" applyFont="1"/>
    <xf numFmtId="4" fontId="25" fillId="0" borderId="3" xfId="2" applyNumberFormat="1" applyFont="1" applyBorder="1"/>
    <xf numFmtId="4" fontId="26" fillId="0" borderId="0" xfId="2" applyNumberFormat="1" applyFont="1"/>
    <xf numFmtId="0" fontId="16" fillId="2" borderId="0" xfId="0" applyFont="1" applyFill="1" applyAlignment="1">
      <alignment horizontal="left" vertical="center"/>
    </xf>
    <xf numFmtId="0" fontId="44" fillId="0" borderId="0" xfId="0" applyFont="1"/>
    <xf numFmtId="168" fontId="20" fillId="0" borderId="3" xfId="2" applyNumberFormat="1" applyFont="1" applyBorder="1" applyAlignment="1">
      <alignment horizontal="center"/>
    </xf>
    <xf numFmtId="170" fontId="51" fillId="0" borderId="0" xfId="0" applyNumberFormat="1" applyFont="1"/>
    <xf numFmtId="39" fontId="20" fillId="0" borderId="3" xfId="2" applyNumberFormat="1" applyFont="1" applyBorder="1"/>
    <xf numFmtId="168" fontId="8" fillId="0" borderId="0" xfId="0" applyNumberFormat="1" applyFont="1" applyAlignment="1">
      <alignment horizontal="center"/>
    </xf>
    <xf numFmtId="168" fontId="22" fillId="0" borderId="1" xfId="2" applyNumberFormat="1" applyFont="1" applyBorder="1" applyAlignment="1">
      <alignment horizontal="center" vertical="center"/>
    </xf>
    <xf numFmtId="173" fontId="8" fillId="0" borderId="0" xfId="0" applyNumberFormat="1" applyFont="1" applyAlignment="1">
      <alignment horizontal="center"/>
    </xf>
    <xf numFmtId="0" fontId="41" fillId="0" borderId="0" xfId="0" applyFont="1" applyAlignment="1">
      <alignment horizontal="center"/>
    </xf>
    <xf numFmtId="173" fontId="43" fillId="0" borderId="1" xfId="0" applyNumberFormat="1" applyFont="1" applyBorder="1" applyAlignment="1">
      <alignment horizontal="center"/>
    </xf>
    <xf numFmtId="165" fontId="43" fillId="0" borderId="1" xfId="0" applyNumberFormat="1" applyFont="1" applyBorder="1" applyAlignment="1">
      <alignment horizontal="center"/>
    </xf>
    <xf numFmtId="168" fontId="43" fillId="0" borderId="1" xfId="0" applyNumberFormat="1" applyFont="1" applyBorder="1" applyAlignment="1">
      <alignment horizontal="center"/>
    </xf>
    <xf numFmtId="4" fontId="17" fillId="0" borderId="0" xfId="2" applyNumberFormat="1" applyFont="1" applyAlignment="1">
      <alignment horizontal="center"/>
    </xf>
    <xf numFmtId="0" fontId="17" fillId="0" borderId="0" xfId="2" applyFont="1" applyAlignment="1">
      <alignment horizontal="center"/>
    </xf>
    <xf numFmtId="4" fontId="20" fillId="0" borderId="0" xfId="2" applyNumberFormat="1" applyFont="1" applyAlignment="1">
      <alignment horizontal="center"/>
    </xf>
    <xf numFmtId="0" fontId="20" fillId="0" borderId="0" xfId="2" applyFont="1" applyAlignment="1">
      <alignment horizontal="center"/>
    </xf>
    <xf numFmtId="165" fontId="20" fillId="0" borderId="0" xfId="2" applyNumberFormat="1" applyFont="1" applyAlignment="1">
      <alignment horizontal="center"/>
    </xf>
    <xf numFmtId="168" fontId="20" fillId="0" borderId="0" xfId="2" applyNumberFormat="1" applyFont="1" applyAlignment="1">
      <alignment horizontal="center" vertical="center"/>
    </xf>
    <xf numFmtId="168" fontId="20" fillId="2" borderId="0" xfId="2" applyNumberFormat="1" applyFont="1" applyFill="1" applyAlignment="1">
      <alignment horizontal="center"/>
    </xf>
    <xf numFmtId="168" fontId="20" fillId="0" borderId="0" xfId="2" applyNumberFormat="1" applyFont="1" applyAlignment="1">
      <alignment horizontal="center"/>
    </xf>
    <xf numFmtId="165" fontId="20" fillId="0" borderId="0" xfId="2" applyNumberFormat="1" applyFont="1" applyAlignment="1">
      <alignment horizontal="center" vertical="center"/>
    </xf>
    <xf numFmtId="168" fontId="20" fillId="0" borderId="3" xfId="2" applyNumberFormat="1" applyFont="1" applyBorder="1" applyAlignment="1">
      <alignment horizontal="center" vertical="center"/>
    </xf>
    <xf numFmtId="165" fontId="20" fillId="0" borderId="3" xfId="2" applyNumberFormat="1" applyFont="1" applyBorder="1" applyAlignment="1">
      <alignment horizontal="center" vertical="center"/>
    </xf>
    <xf numFmtId="168" fontId="20" fillId="2" borderId="3" xfId="2" applyNumberFormat="1" applyFont="1" applyFill="1" applyBorder="1" applyAlignment="1">
      <alignment horizontal="center"/>
    </xf>
    <xf numFmtId="168" fontId="17" fillId="0" borderId="0" xfId="2" applyNumberFormat="1" applyFont="1" applyAlignment="1">
      <alignment horizontal="center"/>
    </xf>
    <xf numFmtId="164" fontId="20" fillId="0" borderId="0" xfId="2" applyNumberFormat="1" applyFont="1" applyAlignment="1">
      <alignment horizontal="center"/>
    </xf>
    <xf numFmtId="168" fontId="20" fillId="2" borderId="0" xfId="2" applyNumberFormat="1" applyFont="1" applyFill="1" applyAlignment="1">
      <alignment horizontal="center" vertical="center"/>
    </xf>
    <xf numFmtId="165" fontId="17" fillId="0" borderId="0" xfId="2" applyNumberFormat="1" applyFont="1" applyAlignment="1">
      <alignment horizontal="center" vertical="center"/>
    </xf>
    <xf numFmtId="165" fontId="24" fillId="0" borderId="0" xfId="2" applyNumberFormat="1" applyFont="1" applyAlignment="1">
      <alignment horizontal="center" vertical="center"/>
    </xf>
    <xf numFmtId="165" fontId="17" fillId="0" borderId="0" xfId="2" applyNumberFormat="1" applyFont="1" applyAlignment="1">
      <alignment horizontal="center"/>
    </xf>
    <xf numFmtId="165" fontId="43" fillId="0" borderId="0" xfId="0" applyNumberFormat="1" applyFont="1" applyAlignment="1">
      <alignment horizontal="center"/>
    </xf>
    <xf numFmtId="168" fontId="43" fillId="0" borderId="0" xfId="0" applyNumberFormat="1" applyFont="1" applyAlignment="1">
      <alignment horizontal="center"/>
    </xf>
    <xf numFmtId="0" fontId="0" fillId="0" borderId="0" xfId="0" applyAlignment="1">
      <alignment horizontal="center" vertical="center" wrapText="1"/>
    </xf>
    <xf numFmtId="168" fontId="32" fillId="0" borderId="4" xfId="0" applyNumberFormat="1" applyFont="1" applyBorder="1" applyAlignment="1">
      <alignment horizontal="center"/>
    </xf>
    <xf numFmtId="168" fontId="32" fillId="0" borderId="0" xfId="0" applyNumberFormat="1" applyFont="1" applyAlignment="1">
      <alignment horizontal="center"/>
    </xf>
    <xf numFmtId="168" fontId="32" fillId="0" borderId="5" xfId="0" applyNumberFormat="1" applyFont="1" applyBorder="1" applyAlignment="1">
      <alignment horizontal="center"/>
    </xf>
    <xf numFmtId="168" fontId="8" fillId="0" borderId="4" xfId="0" applyNumberFormat="1" applyFont="1" applyBorder="1" applyAlignment="1">
      <alignment horizontal="center"/>
    </xf>
    <xf numFmtId="168" fontId="8" fillId="0" borderId="6" xfId="0" applyNumberFormat="1" applyFont="1" applyBorder="1" applyAlignment="1">
      <alignment horizontal="center"/>
    </xf>
    <xf numFmtId="168" fontId="8" fillId="0" borderId="5" xfId="0" applyNumberFormat="1" applyFont="1" applyBorder="1" applyAlignment="1">
      <alignment horizontal="center"/>
    </xf>
    <xf numFmtId="168" fontId="8" fillId="0" borderId="2" xfId="0" applyNumberFormat="1" applyFont="1" applyBorder="1" applyAlignment="1">
      <alignment horizontal="center"/>
    </xf>
    <xf numFmtId="168" fontId="32" fillId="0" borderId="2" xfId="0" applyNumberFormat="1" applyFont="1" applyBorder="1" applyAlignment="1">
      <alignment horizontal="center"/>
    </xf>
    <xf numFmtId="168" fontId="32" fillId="0" borderId="11" xfId="0" applyNumberFormat="1" applyFont="1" applyBorder="1" applyAlignment="1">
      <alignment horizontal="center"/>
    </xf>
    <xf numFmtId="165" fontId="8" fillId="0" borderId="0" xfId="0" applyNumberFormat="1" applyFont="1" applyAlignment="1">
      <alignment horizontal="center"/>
    </xf>
    <xf numFmtId="168" fontId="32" fillId="0" borderId="1" xfId="0" applyNumberFormat="1" applyFont="1" applyBorder="1" applyAlignment="1">
      <alignment horizontal="center"/>
    </xf>
    <xf numFmtId="168" fontId="30" fillId="0" borderId="1" xfId="0" applyNumberFormat="1" applyFont="1" applyBorder="1" applyAlignment="1">
      <alignment horizontal="center"/>
    </xf>
    <xf numFmtId="168" fontId="34" fillId="0" borderId="0" xfId="0" applyNumberFormat="1" applyFont="1" applyAlignment="1">
      <alignment horizontal="center"/>
    </xf>
    <xf numFmtId="168" fontId="34" fillId="4" borderId="1" xfId="0" applyNumberFormat="1" applyFont="1" applyFill="1" applyBorder="1" applyAlignment="1">
      <alignment horizontal="center"/>
    </xf>
    <xf numFmtId="168" fontId="35" fillId="4" borderId="4" xfId="0" applyNumberFormat="1" applyFont="1" applyFill="1" applyBorder="1" applyAlignment="1">
      <alignment horizontal="center"/>
    </xf>
    <xf numFmtId="168" fontId="32" fillId="4" borderId="4" xfId="0" applyNumberFormat="1" applyFont="1" applyFill="1" applyBorder="1" applyAlignment="1">
      <alignment horizontal="center"/>
    </xf>
    <xf numFmtId="168" fontId="34" fillId="0" borderId="1" xfId="0" applyNumberFormat="1" applyFont="1" applyBorder="1" applyAlignment="1">
      <alignment horizontal="center"/>
    </xf>
    <xf numFmtId="168" fontId="35" fillId="0" borderId="4" xfId="0" applyNumberFormat="1" applyFont="1" applyBorder="1" applyAlignment="1">
      <alignment horizontal="center"/>
    </xf>
    <xf numFmtId="0" fontId="54" fillId="0" borderId="0" xfId="2" applyFont="1"/>
    <xf numFmtId="173" fontId="55" fillId="0" borderId="1" xfId="0" applyNumberFormat="1" applyFont="1" applyBorder="1" applyAlignment="1">
      <alignment horizontal="center"/>
    </xf>
    <xf numFmtId="165" fontId="55" fillId="0" borderId="1" xfId="0" applyNumberFormat="1" applyFont="1" applyBorder="1" applyAlignment="1">
      <alignment horizontal="center"/>
    </xf>
    <xf numFmtId="173" fontId="43" fillId="2" borderId="1" xfId="0" applyNumberFormat="1" applyFont="1" applyFill="1" applyBorder="1" applyAlignment="1">
      <alignment horizontal="center"/>
    </xf>
    <xf numFmtId="168" fontId="43" fillId="2" borderId="1" xfId="0" applyNumberFormat="1" applyFont="1" applyFill="1" applyBorder="1" applyAlignment="1">
      <alignment horizontal="center"/>
    </xf>
    <xf numFmtId="0" fontId="32" fillId="2" borderId="0" xfId="0" applyFont="1" applyFill="1" applyAlignment="1">
      <alignment wrapText="1"/>
    </xf>
    <xf numFmtId="0" fontId="56" fillId="0" borderId="0" xfId="1" applyFont="1"/>
    <xf numFmtId="0" fontId="8" fillId="0" borderId="3" xfId="0" applyFont="1" applyBorder="1" applyAlignment="1">
      <alignment horizontal="center"/>
    </xf>
    <xf numFmtId="175" fontId="20" fillId="0" borderId="0" xfId="2" applyNumberFormat="1" applyFont="1" applyAlignment="1">
      <alignment horizontal="center" vertical="center"/>
    </xf>
    <xf numFmtId="175" fontId="20" fillId="2" borderId="0" xfId="2" applyNumberFormat="1" applyFont="1" applyFill="1" applyAlignment="1">
      <alignment horizontal="center"/>
    </xf>
    <xf numFmtId="175" fontId="20" fillId="0" borderId="0" xfId="12" applyNumberFormat="1" applyFont="1" applyFill="1" applyAlignment="1">
      <alignment horizontal="center"/>
    </xf>
    <xf numFmtId="175" fontId="20" fillId="0" borderId="0" xfId="2" applyNumberFormat="1" applyFont="1" applyAlignment="1">
      <alignment horizontal="center"/>
    </xf>
    <xf numFmtId="168" fontId="57" fillId="0" borderId="3" xfId="2" applyNumberFormat="1" applyFont="1" applyBorder="1" applyAlignment="1">
      <alignment horizontal="center"/>
    </xf>
    <xf numFmtId="174" fontId="57" fillId="0" borderId="0" xfId="2" applyNumberFormat="1" applyFont="1" applyAlignment="1">
      <alignment horizontal="center"/>
    </xf>
    <xf numFmtId="171" fontId="57" fillId="0" borderId="3" xfId="2" applyNumberFormat="1" applyFont="1" applyBorder="1"/>
    <xf numFmtId="168" fontId="57" fillId="0" borderId="0" xfId="2" applyNumberFormat="1" applyFont="1" applyAlignment="1">
      <alignment horizontal="center"/>
    </xf>
    <xf numFmtId="173" fontId="58" fillId="0" borderId="0" xfId="0" applyNumberFormat="1" applyFont="1" applyAlignment="1">
      <alignment horizontal="center"/>
    </xf>
    <xf numFmtId="168" fontId="58" fillId="0" borderId="0" xfId="0" applyNumberFormat="1" applyFont="1" applyAlignment="1">
      <alignment horizontal="center"/>
    </xf>
    <xf numFmtId="168" fontId="59" fillId="0" borderId="1" xfId="0" applyNumberFormat="1" applyFont="1" applyBorder="1" applyAlignment="1">
      <alignment horizontal="center"/>
    </xf>
    <xf numFmtId="0" fontId="58" fillId="0" borderId="0" xfId="0" applyFont="1" applyAlignment="1">
      <alignment horizontal="center"/>
    </xf>
    <xf numFmtId="39" fontId="20" fillId="2" borderId="3" xfId="2" applyNumberFormat="1" applyFont="1" applyFill="1" applyBorder="1"/>
    <xf numFmtId="39" fontId="57" fillId="0" borderId="3" xfId="2" applyNumberFormat="1" applyFont="1" applyBorder="1"/>
    <xf numFmtId="39" fontId="57" fillId="2" borderId="3" xfId="2" applyNumberFormat="1" applyFont="1" applyFill="1" applyBorder="1" applyAlignment="1">
      <alignment horizontal="center"/>
    </xf>
    <xf numFmtId="4" fontId="22" fillId="3" borderId="0" xfId="2" applyNumberFormat="1" applyFont="1" applyFill="1" applyAlignment="1">
      <alignment horizontal="centerContinuous"/>
    </xf>
    <xf numFmtId="0" fontId="17" fillId="3" borderId="0" xfId="2" applyFont="1" applyFill="1" applyAlignment="1">
      <alignment horizontal="centerContinuous"/>
    </xf>
    <xf numFmtId="0" fontId="22" fillId="3" borderId="0" xfId="2" applyFont="1" applyFill="1" applyAlignment="1">
      <alignment horizontal="centerContinuous"/>
    </xf>
    <xf numFmtId="4" fontId="17" fillId="3" borderId="0" xfId="2" applyNumberFormat="1" applyFont="1" applyFill="1" applyAlignment="1">
      <alignment horizontal="centerContinuous"/>
    </xf>
    <xf numFmtId="0" fontId="8" fillId="3" borderId="0" xfId="0" applyFont="1" applyFill="1" applyAlignment="1">
      <alignment horizontal="centerContinuous"/>
    </xf>
    <xf numFmtId="4" fontId="8" fillId="3" borderId="0" xfId="0" applyNumberFormat="1" applyFont="1" applyFill="1" applyAlignment="1">
      <alignment horizontal="centerContinuous"/>
    </xf>
    <xf numFmtId="0" fontId="32" fillId="3" borderId="0" xfId="0" applyFont="1" applyFill="1" applyAlignment="1">
      <alignment horizontal="centerContinuous"/>
    </xf>
    <xf numFmtId="168" fontId="20" fillId="0" borderId="0" xfId="2" applyNumberFormat="1" applyFont="1" applyAlignment="1">
      <alignment horizontal="right"/>
    </xf>
    <xf numFmtId="168" fontId="57" fillId="0" borderId="0" xfId="2" applyNumberFormat="1" applyFont="1" applyAlignment="1">
      <alignment horizontal="right"/>
    </xf>
    <xf numFmtId="171" fontId="20" fillId="2" borderId="3" xfId="2" applyNumberFormat="1" applyFont="1" applyFill="1" applyBorder="1" applyAlignment="1">
      <alignment horizontal="right"/>
    </xf>
    <xf numFmtId="169" fontId="23" fillId="0" borderId="0" xfId="0" applyNumberFormat="1" applyFont="1"/>
    <xf numFmtId="174" fontId="20" fillId="0" borderId="3" xfId="2" applyNumberFormat="1" applyFont="1" applyBorder="1"/>
    <xf numFmtId="174" fontId="8" fillId="0" borderId="0" xfId="0" applyNumberFormat="1" applyFont="1"/>
    <xf numFmtId="4" fontId="8" fillId="0" borderId="0" xfId="0" applyNumberFormat="1" applyFont="1" applyAlignment="1">
      <alignment horizontal="center"/>
    </xf>
    <xf numFmtId="171" fontId="8" fillId="0" borderId="0" xfId="0" applyNumberFormat="1" applyFont="1" applyAlignment="1">
      <alignment horizontal="center"/>
    </xf>
    <xf numFmtId="9" fontId="8" fillId="0" borderId="0" xfId="0" applyNumberFormat="1" applyFont="1" applyAlignment="1">
      <alignment horizontal="center"/>
    </xf>
    <xf numFmtId="173" fontId="8" fillId="2" borderId="0" xfId="0" applyNumberFormat="1" applyFont="1" applyFill="1" applyAlignment="1">
      <alignment horizontal="center"/>
    </xf>
    <xf numFmtId="165" fontId="32" fillId="0" borderId="0" xfId="0" applyNumberFormat="1" applyFont="1" applyAlignment="1">
      <alignment horizontal="center"/>
    </xf>
    <xf numFmtId="173" fontId="32" fillId="0" borderId="1" xfId="0" applyNumberFormat="1" applyFont="1" applyBorder="1" applyAlignment="1">
      <alignment horizontal="center"/>
    </xf>
    <xf numFmtId="165" fontId="32" fillId="0" borderId="1" xfId="0" applyNumberFormat="1" applyFont="1" applyBorder="1" applyAlignment="1">
      <alignment horizontal="center"/>
    </xf>
    <xf numFmtId="173" fontId="34" fillId="0" borderId="1" xfId="0" applyNumberFormat="1" applyFont="1" applyBorder="1" applyAlignment="1">
      <alignment horizontal="center"/>
    </xf>
    <xf numFmtId="0" fontId="34" fillId="0" borderId="0" xfId="0" applyFont="1" applyAlignment="1">
      <alignment horizontal="center"/>
    </xf>
    <xf numFmtId="173" fontId="34" fillId="2" borderId="1" xfId="0" applyNumberFormat="1" applyFont="1" applyFill="1" applyBorder="1" applyAlignment="1">
      <alignment horizontal="center"/>
    </xf>
    <xf numFmtId="165" fontId="34" fillId="0" borderId="0" xfId="0" applyNumberFormat="1" applyFont="1" applyAlignment="1">
      <alignment horizontal="center"/>
    </xf>
    <xf numFmtId="0" fontId="32" fillId="0" borderId="0" xfId="0" applyFont="1" applyAlignment="1">
      <alignment horizontal="center"/>
    </xf>
    <xf numFmtId="0" fontId="8" fillId="0" borderId="0" xfId="0" quotePrefix="1" applyFont="1" applyAlignment="1">
      <alignment horizontal="center"/>
    </xf>
    <xf numFmtId="171" fontId="8" fillId="0" borderId="4" xfId="0" applyNumberFormat="1" applyFont="1" applyBorder="1" applyAlignment="1">
      <alignment horizontal="center"/>
    </xf>
    <xf numFmtId="169" fontId="8" fillId="0" borderId="0" xfId="0" applyNumberFormat="1" applyFont="1" applyAlignment="1">
      <alignment horizontal="center"/>
    </xf>
    <xf numFmtId="168" fontId="60" fillId="0" borderId="0" xfId="0" applyNumberFormat="1" applyFont="1" applyAlignment="1">
      <alignment horizontal="center"/>
    </xf>
    <xf numFmtId="168" fontId="43" fillId="0" borderId="5" xfId="0" applyNumberFormat="1" applyFont="1" applyBorder="1" applyAlignment="1">
      <alignment horizontal="center"/>
    </xf>
    <xf numFmtId="168" fontId="43" fillId="0" borderId="4" xfId="0" applyNumberFormat="1" applyFont="1" applyBorder="1" applyAlignment="1">
      <alignment horizontal="center"/>
    </xf>
    <xf numFmtId="168" fontId="43" fillId="0" borderId="11" xfId="0" applyNumberFormat="1" applyFont="1" applyBorder="1" applyAlignment="1">
      <alignment horizontal="center"/>
    </xf>
    <xf numFmtId="168" fontId="43" fillId="0" borderId="2" xfId="0" applyNumberFormat="1" applyFont="1" applyBorder="1" applyAlignment="1">
      <alignment horizontal="center"/>
    </xf>
    <xf numFmtId="168" fontId="60" fillId="0" borderId="4" xfId="0" applyNumberFormat="1" applyFont="1" applyBorder="1" applyAlignment="1">
      <alignment horizontal="center"/>
    </xf>
  </cellXfs>
  <cellStyles count="19">
    <cellStyle name="Comma" xfId="12" builtinId="3"/>
    <cellStyle name="Comma 2" xfId="11" xr:uid="{03A2548B-7BF7-4CB3-A6E5-B7EBED45ABD6}"/>
    <cellStyle name="Comma 6 2" xfId="8" xr:uid="{DAA23223-DC0F-49E8-862F-12BDEF3EB622}"/>
    <cellStyle name="Heading 1 2" xfId="16" xr:uid="{ACAF1E8C-8DC3-4761-8118-5FDDEB09C15A}"/>
    <cellStyle name="Heading 2 2" xfId="17" xr:uid="{B5957C4A-6B8F-4A85-8AF9-7642AA02E1E0}"/>
    <cellStyle name="Heading 3 2" xfId="18" xr:uid="{05375F16-538F-409A-83B7-133B5774C073}"/>
    <cellStyle name="Hyperlink" xfId="1" builtinId="8"/>
    <cellStyle name="Normal" xfId="0" builtinId="0"/>
    <cellStyle name="Normal 2" xfId="4" xr:uid="{FEF32F40-A197-4909-ABE4-64BD5A2704D2}"/>
    <cellStyle name="Normal 2 2" xfId="15" xr:uid="{BF9FD2C0-3E3C-46F6-BCEF-AE553D34F311}"/>
    <cellStyle name="Normal 3" xfId="13" xr:uid="{418986BB-BA2E-4967-AD8A-0DAE631914F5}"/>
    <cellStyle name="Normal 5" xfId="6" xr:uid="{6181AAE9-80E6-4A0E-8692-1FA2075F0A72}"/>
    <cellStyle name="Normal 7" xfId="5" xr:uid="{57AE17CA-9356-401A-8F62-50C613263EF9}"/>
    <cellStyle name="Normal 7 2" xfId="9" xr:uid="{FC1E83FB-B319-4206-8EB4-900FE1DA8107}"/>
    <cellStyle name="Table (Normal)" xfId="14" xr:uid="{C39702EF-B8D0-42E1-8336-AAAD93B2A567}"/>
    <cellStyle name="Обычный 15" xfId="10" xr:uid="{38CAB6B2-C467-462D-9836-42C3E888C722}"/>
    <cellStyle name="Обычный 157" xfId="3" xr:uid="{854B22F1-43DE-4456-B6E9-318655237C27}"/>
    <cellStyle name="Обычный 2" xfId="2" xr:uid="{730016FE-BC5E-4CB5-84B9-438169B02112}"/>
    <cellStyle name="Обычный 2 2" xfId="7" xr:uid="{7C18B081-6BF1-452E-B996-6C8F9C9CD7AC}"/>
  </cellStyles>
  <dxfs count="0"/>
  <tableStyles count="0" defaultTableStyle="TableStyleMedium2" defaultPivotStyle="PivotStyleLight16"/>
  <colors>
    <mruColors>
      <color rgb="FF28DC96"/>
      <color rgb="FFF5F5F5"/>
      <color rgb="FF148C73"/>
      <color rgb="FF2323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0.xml"/><Relationship Id="rId21" Type="http://schemas.openxmlformats.org/officeDocument/2006/relationships/externalLink" Target="externalLinks/externalLink14.xml"/><Relationship Id="rId42" Type="http://schemas.openxmlformats.org/officeDocument/2006/relationships/externalLink" Target="externalLinks/externalLink35.xml"/><Relationship Id="rId63" Type="http://schemas.openxmlformats.org/officeDocument/2006/relationships/externalLink" Target="externalLinks/externalLink56.xml"/><Relationship Id="rId84" Type="http://schemas.openxmlformats.org/officeDocument/2006/relationships/externalLink" Target="externalLinks/externalLink77.xml"/><Relationship Id="rId138" Type="http://schemas.openxmlformats.org/officeDocument/2006/relationships/externalLink" Target="externalLinks/externalLink131.xml"/><Relationship Id="rId159" Type="http://schemas.openxmlformats.org/officeDocument/2006/relationships/externalLink" Target="externalLinks/externalLink152.xml"/><Relationship Id="rId170" Type="http://schemas.openxmlformats.org/officeDocument/2006/relationships/externalLink" Target="externalLinks/externalLink163.xml"/><Relationship Id="rId191" Type="http://schemas.openxmlformats.org/officeDocument/2006/relationships/externalLink" Target="externalLinks/externalLink184.xml"/><Relationship Id="rId107" Type="http://schemas.openxmlformats.org/officeDocument/2006/relationships/externalLink" Target="externalLinks/externalLink100.xml"/><Relationship Id="rId11" Type="http://schemas.openxmlformats.org/officeDocument/2006/relationships/externalLink" Target="externalLinks/externalLink4.xml"/><Relationship Id="rId32" Type="http://schemas.openxmlformats.org/officeDocument/2006/relationships/externalLink" Target="externalLinks/externalLink25.xml"/><Relationship Id="rId53" Type="http://schemas.openxmlformats.org/officeDocument/2006/relationships/externalLink" Target="externalLinks/externalLink46.xml"/><Relationship Id="rId74" Type="http://schemas.openxmlformats.org/officeDocument/2006/relationships/externalLink" Target="externalLinks/externalLink67.xml"/><Relationship Id="rId128" Type="http://schemas.openxmlformats.org/officeDocument/2006/relationships/externalLink" Target="externalLinks/externalLink121.xml"/><Relationship Id="rId149" Type="http://schemas.openxmlformats.org/officeDocument/2006/relationships/externalLink" Target="externalLinks/externalLink142.xml"/><Relationship Id="rId5" Type="http://schemas.openxmlformats.org/officeDocument/2006/relationships/worksheet" Target="worksheets/sheet5.xml"/><Relationship Id="rId95" Type="http://schemas.openxmlformats.org/officeDocument/2006/relationships/externalLink" Target="externalLinks/externalLink88.xml"/><Relationship Id="rId160" Type="http://schemas.openxmlformats.org/officeDocument/2006/relationships/externalLink" Target="externalLinks/externalLink153.xml"/><Relationship Id="rId181" Type="http://schemas.openxmlformats.org/officeDocument/2006/relationships/externalLink" Target="externalLinks/externalLink174.xml"/><Relationship Id="rId22" Type="http://schemas.openxmlformats.org/officeDocument/2006/relationships/externalLink" Target="externalLinks/externalLink15.xml"/><Relationship Id="rId43" Type="http://schemas.openxmlformats.org/officeDocument/2006/relationships/externalLink" Target="externalLinks/externalLink36.xml"/><Relationship Id="rId64" Type="http://schemas.openxmlformats.org/officeDocument/2006/relationships/externalLink" Target="externalLinks/externalLink57.xml"/><Relationship Id="rId118" Type="http://schemas.openxmlformats.org/officeDocument/2006/relationships/externalLink" Target="externalLinks/externalLink111.xml"/><Relationship Id="rId139" Type="http://schemas.openxmlformats.org/officeDocument/2006/relationships/externalLink" Target="externalLinks/externalLink132.xml"/><Relationship Id="rId85" Type="http://schemas.openxmlformats.org/officeDocument/2006/relationships/externalLink" Target="externalLinks/externalLink78.xml"/><Relationship Id="rId150" Type="http://schemas.openxmlformats.org/officeDocument/2006/relationships/externalLink" Target="externalLinks/externalLink143.xml"/><Relationship Id="rId171" Type="http://schemas.openxmlformats.org/officeDocument/2006/relationships/externalLink" Target="externalLinks/externalLink164.xml"/><Relationship Id="rId192" Type="http://schemas.openxmlformats.org/officeDocument/2006/relationships/externalLink" Target="externalLinks/externalLink185.xml"/><Relationship Id="rId12" Type="http://schemas.openxmlformats.org/officeDocument/2006/relationships/externalLink" Target="externalLinks/externalLink5.xml"/><Relationship Id="rId33" Type="http://schemas.openxmlformats.org/officeDocument/2006/relationships/externalLink" Target="externalLinks/externalLink26.xml"/><Relationship Id="rId108" Type="http://schemas.openxmlformats.org/officeDocument/2006/relationships/externalLink" Target="externalLinks/externalLink101.xml"/><Relationship Id="rId129" Type="http://schemas.openxmlformats.org/officeDocument/2006/relationships/externalLink" Target="externalLinks/externalLink122.xml"/><Relationship Id="rId54" Type="http://schemas.openxmlformats.org/officeDocument/2006/relationships/externalLink" Target="externalLinks/externalLink47.xml"/><Relationship Id="rId75" Type="http://schemas.openxmlformats.org/officeDocument/2006/relationships/externalLink" Target="externalLinks/externalLink68.xml"/><Relationship Id="rId96" Type="http://schemas.openxmlformats.org/officeDocument/2006/relationships/externalLink" Target="externalLinks/externalLink89.xml"/><Relationship Id="rId140" Type="http://schemas.openxmlformats.org/officeDocument/2006/relationships/externalLink" Target="externalLinks/externalLink133.xml"/><Relationship Id="rId161" Type="http://schemas.openxmlformats.org/officeDocument/2006/relationships/externalLink" Target="externalLinks/externalLink154.xml"/><Relationship Id="rId182" Type="http://schemas.openxmlformats.org/officeDocument/2006/relationships/externalLink" Target="externalLinks/externalLink175.xml"/><Relationship Id="rId6" Type="http://schemas.openxmlformats.org/officeDocument/2006/relationships/worksheet" Target="worksheets/sheet6.xml"/><Relationship Id="rId23" Type="http://schemas.openxmlformats.org/officeDocument/2006/relationships/externalLink" Target="externalLinks/externalLink16.xml"/><Relationship Id="rId119" Type="http://schemas.openxmlformats.org/officeDocument/2006/relationships/externalLink" Target="externalLinks/externalLink112.xml"/><Relationship Id="rId44" Type="http://schemas.openxmlformats.org/officeDocument/2006/relationships/externalLink" Target="externalLinks/externalLink37.xml"/><Relationship Id="rId65" Type="http://schemas.openxmlformats.org/officeDocument/2006/relationships/externalLink" Target="externalLinks/externalLink58.xml"/><Relationship Id="rId86" Type="http://schemas.openxmlformats.org/officeDocument/2006/relationships/externalLink" Target="externalLinks/externalLink79.xml"/><Relationship Id="rId130" Type="http://schemas.openxmlformats.org/officeDocument/2006/relationships/externalLink" Target="externalLinks/externalLink123.xml"/><Relationship Id="rId151" Type="http://schemas.openxmlformats.org/officeDocument/2006/relationships/externalLink" Target="externalLinks/externalLink144.xml"/><Relationship Id="rId172" Type="http://schemas.openxmlformats.org/officeDocument/2006/relationships/externalLink" Target="externalLinks/externalLink165.xml"/><Relationship Id="rId193" Type="http://schemas.openxmlformats.org/officeDocument/2006/relationships/externalLink" Target="externalLinks/externalLink186.xml"/><Relationship Id="rId13" Type="http://schemas.openxmlformats.org/officeDocument/2006/relationships/externalLink" Target="externalLinks/externalLink6.xml"/><Relationship Id="rId109" Type="http://schemas.openxmlformats.org/officeDocument/2006/relationships/externalLink" Target="externalLinks/externalLink102.xml"/><Relationship Id="rId34" Type="http://schemas.openxmlformats.org/officeDocument/2006/relationships/externalLink" Target="externalLinks/externalLink27.xml"/><Relationship Id="rId55" Type="http://schemas.openxmlformats.org/officeDocument/2006/relationships/externalLink" Target="externalLinks/externalLink48.xml"/><Relationship Id="rId76" Type="http://schemas.openxmlformats.org/officeDocument/2006/relationships/externalLink" Target="externalLinks/externalLink69.xml"/><Relationship Id="rId97" Type="http://schemas.openxmlformats.org/officeDocument/2006/relationships/externalLink" Target="externalLinks/externalLink90.xml"/><Relationship Id="rId120" Type="http://schemas.openxmlformats.org/officeDocument/2006/relationships/externalLink" Target="externalLinks/externalLink113.xml"/><Relationship Id="rId141" Type="http://schemas.openxmlformats.org/officeDocument/2006/relationships/externalLink" Target="externalLinks/externalLink134.xml"/><Relationship Id="rId7" Type="http://schemas.openxmlformats.org/officeDocument/2006/relationships/worksheet" Target="worksheets/sheet7.xml"/><Relationship Id="rId71" Type="http://schemas.openxmlformats.org/officeDocument/2006/relationships/externalLink" Target="externalLinks/externalLink64.xml"/><Relationship Id="rId92" Type="http://schemas.openxmlformats.org/officeDocument/2006/relationships/externalLink" Target="externalLinks/externalLink85.xml"/><Relationship Id="rId162" Type="http://schemas.openxmlformats.org/officeDocument/2006/relationships/externalLink" Target="externalLinks/externalLink155.xml"/><Relationship Id="rId183" Type="http://schemas.openxmlformats.org/officeDocument/2006/relationships/externalLink" Target="externalLinks/externalLink176.xml"/><Relationship Id="rId2" Type="http://schemas.openxmlformats.org/officeDocument/2006/relationships/worksheet" Target="worksheets/sheet2.xml"/><Relationship Id="rId29" Type="http://schemas.openxmlformats.org/officeDocument/2006/relationships/externalLink" Target="externalLinks/externalLink22.xml"/><Relationship Id="rId24" Type="http://schemas.openxmlformats.org/officeDocument/2006/relationships/externalLink" Target="externalLinks/externalLink17.xml"/><Relationship Id="rId40" Type="http://schemas.openxmlformats.org/officeDocument/2006/relationships/externalLink" Target="externalLinks/externalLink33.xml"/><Relationship Id="rId45" Type="http://schemas.openxmlformats.org/officeDocument/2006/relationships/externalLink" Target="externalLinks/externalLink38.xml"/><Relationship Id="rId66" Type="http://schemas.openxmlformats.org/officeDocument/2006/relationships/externalLink" Target="externalLinks/externalLink59.xml"/><Relationship Id="rId87" Type="http://schemas.openxmlformats.org/officeDocument/2006/relationships/externalLink" Target="externalLinks/externalLink80.xml"/><Relationship Id="rId110" Type="http://schemas.openxmlformats.org/officeDocument/2006/relationships/externalLink" Target="externalLinks/externalLink103.xml"/><Relationship Id="rId115" Type="http://schemas.openxmlformats.org/officeDocument/2006/relationships/externalLink" Target="externalLinks/externalLink108.xml"/><Relationship Id="rId131" Type="http://schemas.openxmlformats.org/officeDocument/2006/relationships/externalLink" Target="externalLinks/externalLink124.xml"/><Relationship Id="rId136" Type="http://schemas.openxmlformats.org/officeDocument/2006/relationships/externalLink" Target="externalLinks/externalLink129.xml"/><Relationship Id="rId157" Type="http://schemas.openxmlformats.org/officeDocument/2006/relationships/externalLink" Target="externalLinks/externalLink150.xml"/><Relationship Id="rId178" Type="http://schemas.openxmlformats.org/officeDocument/2006/relationships/externalLink" Target="externalLinks/externalLink171.xml"/><Relationship Id="rId61" Type="http://schemas.openxmlformats.org/officeDocument/2006/relationships/externalLink" Target="externalLinks/externalLink54.xml"/><Relationship Id="rId82" Type="http://schemas.openxmlformats.org/officeDocument/2006/relationships/externalLink" Target="externalLinks/externalLink75.xml"/><Relationship Id="rId152" Type="http://schemas.openxmlformats.org/officeDocument/2006/relationships/externalLink" Target="externalLinks/externalLink145.xml"/><Relationship Id="rId173" Type="http://schemas.openxmlformats.org/officeDocument/2006/relationships/externalLink" Target="externalLinks/externalLink166.xml"/><Relationship Id="rId194" Type="http://schemas.openxmlformats.org/officeDocument/2006/relationships/externalLink" Target="externalLinks/externalLink187.xml"/><Relationship Id="rId199" Type="http://schemas.openxmlformats.org/officeDocument/2006/relationships/calcChain" Target="calcChain.xml"/><Relationship Id="rId19" Type="http://schemas.openxmlformats.org/officeDocument/2006/relationships/externalLink" Target="externalLinks/externalLink12.xml"/><Relationship Id="rId14" Type="http://schemas.openxmlformats.org/officeDocument/2006/relationships/externalLink" Target="externalLinks/externalLink7.xml"/><Relationship Id="rId30" Type="http://schemas.openxmlformats.org/officeDocument/2006/relationships/externalLink" Target="externalLinks/externalLink23.xml"/><Relationship Id="rId35" Type="http://schemas.openxmlformats.org/officeDocument/2006/relationships/externalLink" Target="externalLinks/externalLink28.xml"/><Relationship Id="rId56" Type="http://schemas.openxmlformats.org/officeDocument/2006/relationships/externalLink" Target="externalLinks/externalLink49.xml"/><Relationship Id="rId77" Type="http://schemas.openxmlformats.org/officeDocument/2006/relationships/externalLink" Target="externalLinks/externalLink70.xml"/><Relationship Id="rId100" Type="http://schemas.openxmlformats.org/officeDocument/2006/relationships/externalLink" Target="externalLinks/externalLink93.xml"/><Relationship Id="rId105" Type="http://schemas.openxmlformats.org/officeDocument/2006/relationships/externalLink" Target="externalLinks/externalLink98.xml"/><Relationship Id="rId126" Type="http://schemas.openxmlformats.org/officeDocument/2006/relationships/externalLink" Target="externalLinks/externalLink119.xml"/><Relationship Id="rId147" Type="http://schemas.openxmlformats.org/officeDocument/2006/relationships/externalLink" Target="externalLinks/externalLink140.xml"/><Relationship Id="rId168" Type="http://schemas.openxmlformats.org/officeDocument/2006/relationships/externalLink" Target="externalLinks/externalLink161.xml"/><Relationship Id="rId8" Type="http://schemas.openxmlformats.org/officeDocument/2006/relationships/externalLink" Target="externalLinks/externalLink1.xml"/><Relationship Id="rId51" Type="http://schemas.openxmlformats.org/officeDocument/2006/relationships/externalLink" Target="externalLinks/externalLink44.xml"/><Relationship Id="rId72" Type="http://schemas.openxmlformats.org/officeDocument/2006/relationships/externalLink" Target="externalLinks/externalLink65.xml"/><Relationship Id="rId93" Type="http://schemas.openxmlformats.org/officeDocument/2006/relationships/externalLink" Target="externalLinks/externalLink86.xml"/><Relationship Id="rId98" Type="http://schemas.openxmlformats.org/officeDocument/2006/relationships/externalLink" Target="externalLinks/externalLink91.xml"/><Relationship Id="rId121" Type="http://schemas.openxmlformats.org/officeDocument/2006/relationships/externalLink" Target="externalLinks/externalLink114.xml"/><Relationship Id="rId142" Type="http://schemas.openxmlformats.org/officeDocument/2006/relationships/externalLink" Target="externalLinks/externalLink135.xml"/><Relationship Id="rId163" Type="http://schemas.openxmlformats.org/officeDocument/2006/relationships/externalLink" Target="externalLinks/externalLink156.xml"/><Relationship Id="rId184" Type="http://schemas.openxmlformats.org/officeDocument/2006/relationships/externalLink" Target="externalLinks/externalLink177.xml"/><Relationship Id="rId189" Type="http://schemas.openxmlformats.org/officeDocument/2006/relationships/externalLink" Target="externalLinks/externalLink182.xml"/><Relationship Id="rId3" Type="http://schemas.openxmlformats.org/officeDocument/2006/relationships/worksheet" Target="worksheets/sheet3.xml"/><Relationship Id="rId25" Type="http://schemas.openxmlformats.org/officeDocument/2006/relationships/externalLink" Target="externalLinks/externalLink18.xml"/><Relationship Id="rId46" Type="http://schemas.openxmlformats.org/officeDocument/2006/relationships/externalLink" Target="externalLinks/externalLink39.xml"/><Relationship Id="rId67" Type="http://schemas.openxmlformats.org/officeDocument/2006/relationships/externalLink" Target="externalLinks/externalLink60.xml"/><Relationship Id="rId116" Type="http://schemas.openxmlformats.org/officeDocument/2006/relationships/externalLink" Target="externalLinks/externalLink109.xml"/><Relationship Id="rId137" Type="http://schemas.openxmlformats.org/officeDocument/2006/relationships/externalLink" Target="externalLinks/externalLink130.xml"/><Relationship Id="rId158" Type="http://schemas.openxmlformats.org/officeDocument/2006/relationships/externalLink" Target="externalLinks/externalLink151.xml"/><Relationship Id="rId20" Type="http://schemas.openxmlformats.org/officeDocument/2006/relationships/externalLink" Target="externalLinks/externalLink13.xml"/><Relationship Id="rId41" Type="http://schemas.openxmlformats.org/officeDocument/2006/relationships/externalLink" Target="externalLinks/externalLink34.xml"/><Relationship Id="rId62" Type="http://schemas.openxmlformats.org/officeDocument/2006/relationships/externalLink" Target="externalLinks/externalLink55.xml"/><Relationship Id="rId83" Type="http://schemas.openxmlformats.org/officeDocument/2006/relationships/externalLink" Target="externalLinks/externalLink76.xml"/><Relationship Id="rId88" Type="http://schemas.openxmlformats.org/officeDocument/2006/relationships/externalLink" Target="externalLinks/externalLink81.xml"/><Relationship Id="rId111" Type="http://schemas.openxmlformats.org/officeDocument/2006/relationships/externalLink" Target="externalLinks/externalLink104.xml"/><Relationship Id="rId132" Type="http://schemas.openxmlformats.org/officeDocument/2006/relationships/externalLink" Target="externalLinks/externalLink125.xml"/><Relationship Id="rId153" Type="http://schemas.openxmlformats.org/officeDocument/2006/relationships/externalLink" Target="externalLinks/externalLink146.xml"/><Relationship Id="rId174" Type="http://schemas.openxmlformats.org/officeDocument/2006/relationships/externalLink" Target="externalLinks/externalLink167.xml"/><Relationship Id="rId179" Type="http://schemas.openxmlformats.org/officeDocument/2006/relationships/externalLink" Target="externalLinks/externalLink172.xml"/><Relationship Id="rId195" Type="http://schemas.openxmlformats.org/officeDocument/2006/relationships/externalLink" Target="externalLinks/externalLink188.xml"/><Relationship Id="rId190" Type="http://schemas.openxmlformats.org/officeDocument/2006/relationships/externalLink" Target="externalLinks/externalLink183.xml"/><Relationship Id="rId15" Type="http://schemas.openxmlformats.org/officeDocument/2006/relationships/externalLink" Target="externalLinks/externalLink8.xml"/><Relationship Id="rId36" Type="http://schemas.openxmlformats.org/officeDocument/2006/relationships/externalLink" Target="externalLinks/externalLink29.xml"/><Relationship Id="rId57" Type="http://schemas.openxmlformats.org/officeDocument/2006/relationships/externalLink" Target="externalLinks/externalLink50.xml"/><Relationship Id="rId106" Type="http://schemas.openxmlformats.org/officeDocument/2006/relationships/externalLink" Target="externalLinks/externalLink99.xml"/><Relationship Id="rId127" Type="http://schemas.openxmlformats.org/officeDocument/2006/relationships/externalLink" Target="externalLinks/externalLink120.xml"/><Relationship Id="rId10" Type="http://schemas.openxmlformats.org/officeDocument/2006/relationships/externalLink" Target="externalLinks/externalLink3.xml"/><Relationship Id="rId31" Type="http://schemas.openxmlformats.org/officeDocument/2006/relationships/externalLink" Target="externalLinks/externalLink24.xml"/><Relationship Id="rId52" Type="http://schemas.openxmlformats.org/officeDocument/2006/relationships/externalLink" Target="externalLinks/externalLink45.xml"/><Relationship Id="rId73" Type="http://schemas.openxmlformats.org/officeDocument/2006/relationships/externalLink" Target="externalLinks/externalLink66.xml"/><Relationship Id="rId78" Type="http://schemas.openxmlformats.org/officeDocument/2006/relationships/externalLink" Target="externalLinks/externalLink71.xml"/><Relationship Id="rId94" Type="http://schemas.openxmlformats.org/officeDocument/2006/relationships/externalLink" Target="externalLinks/externalLink87.xml"/><Relationship Id="rId99" Type="http://schemas.openxmlformats.org/officeDocument/2006/relationships/externalLink" Target="externalLinks/externalLink92.xml"/><Relationship Id="rId101" Type="http://schemas.openxmlformats.org/officeDocument/2006/relationships/externalLink" Target="externalLinks/externalLink94.xml"/><Relationship Id="rId122" Type="http://schemas.openxmlformats.org/officeDocument/2006/relationships/externalLink" Target="externalLinks/externalLink115.xml"/><Relationship Id="rId143" Type="http://schemas.openxmlformats.org/officeDocument/2006/relationships/externalLink" Target="externalLinks/externalLink136.xml"/><Relationship Id="rId148" Type="http://schemas.openxmlformats.org/officeDocument/2006/relationships/externalLink" Target="externalLinks/externalLink141.xml"/><Relationship Id="rId164" Type="http://schemas.openxmlformats.org/officeDocument/2006/relationships/externalLink" Target="externalLinks/externalLink157.xml"/><Relationship Id="rId169" Type="http://schemas.openxmlformats.org/officeDocument/2006/relationships/externalLink" Target="externalLinks/externalLink162.xml"/><Relationship Id="rId185" Type="http://schemas.openxmlformats.org/officeDocument/2006/relationships/externalLink" Target="externalLinks/externalLink178.xml"/><Relationship Id="rId4" Type="http://schemas.openxmlformats.org/officeDocument/2006/relationships/worksheet" Target="worksheets/sheet4.xml"/><Relationship Id="rId9" Type="http://schemas.openxmlformats.org/officeDocument/2006/relationships/externalLink" Target="externalLinks/externalLink2.xml"/><Relationship Id="rId180" Type="http://schemas.openxmlformats.org/officeDocument/2006/relationships/externalLink" Target="externalLinks/externalLink173.xml"/><Relationship Id="rId26" Type="http://schemas.openxmlformats.org/officeDocument/2006/relationships/externalLink" Target="externalLinks/externalLink19.xml"/><Relationship Id="rId47" Type="http://schemas.openxmlformats.org/officeDocument/2006/relationships/externalLink" Target="externalLinks/externalLink40.xml"/><Relationship Id="rId68" Type="http://schemas.openxmlformats.org/officeDocument/2006/relationships/externalLink" Target="externalLinks/externalLink61.xml"/><Relationship Id="rId89" Type="http://schemas.openxmlformats.org/officeDocument/2006/relationships/externalLink" Target="externalLinks/externalLink82.xml"/><Relationship Id="rId112" Type="http://schemas.openxmlformats.org/officeDocument/2006/relationships/externalLink" Target="externalLinks/externalLink105.xml"/><Relationship Id="rId133" Type="http://schemas.openxmlformats.org/officeDocument/2006/relationships/externalLink" Target="externalLinks/externalLink126.xml"/><Relationship Id="rId154" Type="http://schemas.openxmlformats.org/officeDocument/2006/relationships/externalLink" Target="externalLinks/externalLink147.xml"/><Relationship Id="rId175" Type="http://schemas.openxmlformats.org/officeDocument/2006/relationships/externalLink" Target="externalLinks/externalLink168.xml"/><Relationship Id="rId196" Type="http://schemas.openxmlformats.org/officeDocument/2006/relationships/theme" Target="theme/theme1.xml"/><Relationship Id="rId16" Type="http://schemas.openxmlformats.org/officeDocument/2006/relationships/externalLink" Target="externalLinks/externalLink9.xml"/><Relationship Id="rId37" Type="http://schemas.openxmlformats.org/officeDocument/2006/relationships/externalLink" Target="externalLinks/externalLink30.xml"/><Relationship Id="rId58" Type="http://schemas.openxmlformats.org/officeDocument/2006/relationships/externalLink" Target="externalLinks/externalLink51.xml"/><Relationship Id="rId79" Type="http://schemas.openxmlformats.org/officeDocument/2006/relationships/externalLink" Target="externalLinks/externalLink72.xml"/><Relationship Id="rId102" Type="http://schemas.openxmlformats.org/officeDocument/2006/relationships/externalLink" Target="externalLinks/externalLink95.xml"/><Relationship Id="rId123" Type="http://schemas.openxmlformats.org/officeDocument/2006/relationships/externalLink" Target="externalLinks/externalLink116.xml"/><Relationship Id="rId144" Type="http://schemas.openxmlformats.org/officeDocument/2006/relationships/externalLink" Target="externalLinks/externalLink137.xml"/><Relationship Id="rId90" Type="http://schemas.openxmlformats.org/officeDocument/2006/relationships/externalLink" Target="externalLinks/externalLink83.xml"/><Relationship Id="rId165" Type="http://schemas.openxmlformats.org/officeDocument/2006/relationships/externalLink" Target="externalLinks/externalLink158.xml"/><Relationship Id="rId186" Type="http://schemas.openxmlformats.org/officeDocument/2006/relationships/externalLink" Target="externalLinks/externalLink179.xml"/><Relationship Id="rId27" Type="http://schemas.openxmlformats.org/officeDocument/2006/relationships/externalLink" Target="externalLinks/externalLink20.xml"/><Relationship Id="rId48" Type="http://schemas.openxmlformats.org/officeDocument/2006/relationships/externalLink" Target="externalLinks/externalLink41.xml"/><Relationship Id="rId69" Type="http://schemas.openxmlformats.org/officeDocument/2006/relationships/externalLink" Target="externalLinks/externalLink62.xml"/><Relationship Id="rId113" Type="http://schemas.openxmlformats.org/officeDocument/2006/relationships/externalLink" Target="externalLinks/externalLink106.xml"/><Relationship Id="rId134" Type="http://schemas.openxmlformats.org/officeDocument/2006/relationships/externalLink" Target="externalLinks/externalLink127.xml"/><Relationship Id="rId80" Type="http://schemas.openxmlformats.org/officeDocument/2006/relationships/externalLink" Target="externalLinks/externalLink73.xml"/><Relationship Id="rId155" Type="http://schemas.openxmlformats.org/officeDocument/2006/relationships/externalLink" Target="externalLinks/externalLink148.xml"/><Relationship Id="rId176" Type="http://schemas.openxmlformats.org/officeDocument/2006/relationships/externalLink" Target="externalLinks/externalLink169.xml"/><Relationship Id="rId197" Type="http://schemas.openxmlformats.org/officeDocument/2006/relationships/styles" Target="styles.xml"/><Relationship Id="rId17" Type="http://schemas.openxmlformats.org/officeDocument/2006/relationships/externalLink" Target="externalLinks/externalLink10.xml"/><Relationship Id="rId38" Type="http://schemas.openxmlformats.org/officeDocument/2006/relationships/externalLink" Target="externalLinks/externalLink31.xml"/><Relationship Id="rId59" Type="http://schemas.openxmlformats.org/officeDocument/2006/relationships/externalLink" Target="externalLinks/externalLink52.xml"/><Relationship Id="rId103" Type="http://schemas.openxmlformats.org/officeDocument/2006/relationships/externalLink" Target="externalLinks/externalLink96.xml"/><Relationship Id="rId124" Type="http://schemas.openxmlformats.org/officeDocument/2006/relationships/externalLink" Target="externalLinks/externalLink117.xml"/><Relationship Id="rId70" Type="http://schemas.openxmlformats.org/officeDocument/2006/relationships/externalLink" Target="externalLinks/externalLink63.xml"/><Relationship Id="rId91" Type="http://schemas.openxmlformats.org/officeDocument/2006/relationships/externalLink" Target="externalLinks/externalLink84.xml"/><Relationship Id="rId145" Type="http://schemas.openxmlformats.org/officeDocument/2006/relationships/externalLink" Target="externalLinks/externalLink138.xml"/><Relationship Id="rId166" Type="http://schemas.openxmlformats.org/officeDocument/2006/relationships/externalLink" Target="externalLinks/externalLink159.xml"/><Relationship Id="rId187" Type="http://schemas.openxmlformats.org/officeDocument/2006/relationships/externalLink" Target="externalLinks/externalLink180.xml"/><Relationship Id="rId1" Type="http://schemas.openxmlformats.org/officeDocument/2006/relationships/worksheet" Target="worksheets/sheet1.xml"/><Relationship Id="rId28" Type="http://schemas.openxmlformats.org/officeDocument/2006/relationships/externalLink" Target="externalLinks/externalLink21.xml"/><Relationship Id="rId49" Type="http://schemas.openxmlformats.org/officeDocument/2006/relationships/externalLink" Target="externalLinks/externalLink42.xml"/><Relationship Id="rId114" Type="http://schemas.openxmlformats.org/officeDocument/2006/relationships/externalLink" Target="externalLinks/externalLink107.xml"/><Relationship Id="rId60" Type="http://schemas.openxmlformats.org/officeDocument/2006/relationships/externalLink" Target="externalLinks/externalLink53.xml"/><Relationship Id="rId81" Type="http://schemas.openxmlformats.org/officeDocument/2006/relationships/externalLink" Target="externalLinks/externalLink74.xml"/><Relationship Id="rId135" Type="http://schemas.openxmlformats.org/officeDocument/2006/relationships/externalLink" Target="externalLinks/externalLink128.xml"/><Relationship Id="rId156" Type="http://schemas.openxmlformats.org/officeDocument/2006/relationships/externalLink" Target="externalLinks/externalLink149.xml"/><Relationship Id="rId177" Type="http://schemas.openxmlformats.org/officeDocument/2006/relationships/externalLink" Target="externalLinks/externalLink170.xml"/><Relationship Id="rId198" Type="http://schemas.openxmlformats.org/officeDocument/2006/relationships/sharedStrings" Target="sharedStrings.xml"/><Relationship Id="rId18" Type="http://schemas.openxmlformats.org/officeDocument/2006/relationships/externalLink" Target="externalLinks/externalLink11.xml"/><Relationship Id="rId39" Type="http://schemas.openxmlformats.org/officeDocument/2006/relationships/externalLink" Target="externalLinks/externalLink32.xml"/><Relationship Id="rId50" Type="http://schemas.openxmlformats.org/officeDocument/2006/relationships/externalLink" Target="externalLinks/externalLink43.xml"/><Relationship Id="rId104" Type="http://schemas.openxmlformats.org/officeDocument/2006/relationships/externalLink" Target="externalLinks/externalLink97.xml"/><Relationship Id="rId125" Type="http://schemas.openxmlformats.org/officeDocument/2006/relationships/externalLink" Target="externalLinks/externalLink118.xml"/><Relationship Id="rId146" Type="http://schemas.openxmlformats.org/officeDocument/2006/relationships/externalLink" Target="externalLinks/externalLink139.xml"/><Relationship Id="rId167" Type="http://schemas.openxmlformats.org/officeDocument/2006/relationships/externalLink" Target="externalLinks/externalLink160.xml"/><Relationship Id="rId188" Type="http://schemas.openxmlformats.org/officeDocument/2006/relationships/externalLink" Target="externalLinks/externalLink18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237751</xdr:colOff>
      <xdr:row>0</xdr:row>
      <xdr:rowOff>0</xdr:rowOff>
    </xdr:from>
    <xdr:to>
      <xdr:col>1</xdr:col>
      <xdr:colOff>2692587</xdr:colOff>
      <xdr:row>9</xdr:row>
      <xdr:rowOff>165273</xdr:rowOff>
    </xdr:to>
    <xdr:pic>
      <xdr:nvPicPr>
        <xdr:cNvPr id="3" name="Picture 2">
          <a:extLst>
            <a:ext uri="{FF2B5EF4-FFF2-40B4-BE49-F238E27FC236}">
              <a16:creationId xmlns:a16="http://schemas.microsoft.com/office/drawing/2014/main" id="{3F2FA901-7343-E530-3263-410A293BA9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7751" y="0"/>
          <a:ext cx="3090396" cy="18317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1041;&#1044;&#1044;&#1057;18,04\Documents%20and%20Settings\taranenkosb\Desktop\&#1052;&#1086;&#1080;%20&#1076;&#1086;&#1082;&#1091;&#1084;&#1077;&#1085;&#1090;&#1099;\&#1060;&#1051;&#1050;\&#1060;&#1086;&#1088;&#1084;&#1080;&#1088;&#1086;&#1074;&#1072;&#1085;&#1080;&#1077;%20&#1073;&#1102;&#1076;&#1078;&#1077;&#1090;&#1086;&#1074;%20&#1085;&#1072;%202005\WINDOWS\TEMP\&#1052;&#1086;&#1080;%20&#1076;&#1086;&#1082;&#1091;&#1084;&#1077;&#1085;&#1090;&#1099;\&#1044;&#1077;&#1082;&#1072;&#1073;&#1088;&#1100;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olia/Desktop/&#1053;&#1086;&#1074;&#1072;&#1103;%20&#1087;&#1072;&#1087;&#1082;&#1072;/&#1054;&#1094;&#1077;&#1085;&#1082;&#1072;%20&#1088;&#1072;&#1073;&#1086;&#1095;&#1072;&#1103;%20&#1087;&#1072;&#1087;&#1082;&#1072;/&#1055;&#1086;&#1088;&#1090;%20&#1040;&#1083;&#1100;&#1103;&#1085;&#1089;/&#1056;&#1072;&#1089;&#1095;&#1077;&#1090;/&#1044;&#1086;&#1093;&#1086;&#1076;&#1085;&#1099;&#1081;/&#1053;&#1072;%20070701/&#1052;&#1086;&#1080;%20&#1076;&#1086;&#1082;&#1091;&#1084;&#1077;&#1085;&#1090;&#1099;/&#1052;&#1040;&#1056;&#1057;/&#1084;&#1072;&#1088;&#1089;&#1080;&#1082;/&#1052;&#1086;&#1085;&#1080;&#1090;&#1086;&#1088;&#1080;&#1085;&#1075;/2004(!).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10.10.2.15\Public.Documents\&#1070;&#1085;&#1080;&#1072;&#1089;&#1090;&#1088;&#1091;&#1084;\&#1054;&#1088;&#1077;&#1085;&#1073;&#1091;&#1088;&#1075;\&#1052;&#1086;&#1080;%20&#1076;&#1086;&#1082;&#1091;&#1084;&#1077;&#1085;&#1090;&#1099;\03.04\Ozenka\2003\V%20Titov_2003\00029_&#1057;&#1055;&#1050;%20&#1054;&#1078;&#1077;&#1088;&#1077;&#1083;&#1100;&#1077;&#1074;&#1089;&#1082;&#1080;&#1081;\00029_&#1054;&#1090;&#1095;&#1077;&#1090;\&#1052;&#1086;&#1080;%20&#1076;&#1086;&#1082;&#1091;&#1084;&#1077;&#1085;&#1090;&#1099;\&#1060;&#1080;&#1085;%20&#1072;&#1085;&#1072;&#1083;&#1080;&#1079;.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10.10.2.15\Public.Documents\DOCUME~1\ozenka11\LOCALS~1\Temp\Rar$DI01.497\&#1076;&#1074;&#1080;&#1078;&#1080;&#1084;&#1086;&#1077;%20&#1080;&#1084;-&#1074;&#1086;_&#1092;&#1072;&#1088;&#1084;.xls" TargetMode="External"/></Relationships>
</file>

<file path=xl/externalLinks/_rels/externalLink102.xml.rels><?xml version="1.0" encoding="UTF-8" standalone="yes"?>
<Relationships xmlns="http://schemas.openxmlformats.org/package/2006/relationships"><Relationship Id="rId1" Type="http://schemas.microsoft.com/office/2006/relationships/xlExternalLinkPath/xlPathMissing" Target="&#1088;&#1072;&#1089;&#1095;&#1077;&#1090;%20&#1086;&#1073;&#1097;&#1080;&#1081;.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C:\15.%20Valuation\Projects\_CURRENT%20PROJECTS\UFG_2015\Strastnoy\07_Calculation\Turk-2.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user\E\Documents%20and%20Settings\voroninaa\&#1056;&#1072;&#1073;&#1086;&#1095;&#1080;&#1081;%20&#1089;&#1090;&#1086;&#1083;\2009\&#1056;&#1040;&#1055;%202009\&#1076;&#1083;&#1103;%20&#1086;&#1090;&#1087;&#1088;&#1072;&#1074;&#1082;&#1080;\&#1043;&#1054;&#1044;&#1054;&#1042;&#1054;&#1049;%20&#1041;&#1070;&#1044;&#1046;&#1045;&#1058;%20&#1056;&#1040;&#1055;.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kfsvrmow02\shared\&#1040;&#1076;&#1084;&#1080;&#1085;&#1080;&#1089;&#1090;&#1088;&#1072;&#1090;&#1080;&#1074;&#1085;&#1072;&#1103;%20&#1087;&#1072;&#1087;&#1082;&#1072;\&#1050;&#1072;&#1096;&#1080;&#1088;&#1089;&#1082;&#1080;&#1081;\&#1051;&#1080;&#1086;&#1085;.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10.10.2.15\Public.Documents\&#1070;&#1085;&#1080;&#1072;&#1089;&#1090;&#1088;&#1091;&#1084;\&#1054;&#1088;&#1077;&#1085;&#1073;&#1091;&#1088;&#1075;\&#1086;&#1090;&#1095;&#1077;&#1090;&#1099;%20&#1072;&#1088;&#1093;&#1080;&#1074;%2011\&#1060;&#1057;&#1041;\&#1090;&#1077;&#1082;&#1089;&#1090;\&#1054;&#1041;&#1054;&#1056;&#1059;&#1044;&#1054;&#1042;&#1040;&#1053;&#1048;&#1045;%20&#1057;&#1040;&#1056;&#1040;&#1058;&#1054;&#1042;.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https://d.docs.live.net/Users/pomoshnik4/Desktop/&#1056;&#1086;&#1076;&#1080;&#1085;&#1072;%20&#1088;&#1072;&#1089;&#1095;&#1077;&#1090;%20&#1076;&#1074;&#1080;&#1078;&#1080;&#1084;&#1086;&#1075;&#1086;%20(&#1055;&#1056;&#1054;&#1042;&#1045;&#1056;&#1045;&#1053;).xlsx"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Server\data\&#1052;&#1086;&#1080;%20&#1076;&#1086;&#1082;&#1091;&#1084;&#1077;&#1085;&#1090;&#1099;\&#1054;&#1058;&#1063;&#1045;&#1058;&#1067;\&#1045;&#1082;&#1072;&#1090;&#1077;&#1088;&#1080;&#1085;&#1073;&#1091;&#1088;&#1075;&#1089;&#1082;&#1080;&#1081;%20&#1079;&#1072;&#1074;&#1086;&#1076;\&#1054;&#1057;%20&#1045;&#1082;&#1072;&#1090;&#1077;&#1088;&#1080;&#1085;&#1073;&#1091;&#1088;&#1075;&#1089;&#1082;&#1080;&#1081;%20&#1079;&#1072;&#1074;&#1086;&#1076;.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Alex\&#1092;&#1072;&#1081;&#1083;&#1099;%20alex\&#1072;&#1088;&#1073;&#1080;&#1090;&#1088;&#1072;&#1078;&#1085;&#1099;&#1081;%20&#1091;&#1087;&#1088;&#1072;&#1074;&#1083;&#1103;&#1102;&#1097;&#1080;&#1081;\&#1082;&#1080;&#1085;&#1075;&#1080;&#1089;&#1077;&#1087;&#1087;\&#1088;&#1072;&#1089;&#1095;&#1077;&#1090;%20&#1089;&#1090;&#1086;&#1080;&#1084;&#1086;&#1089;&#1090;&#108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M&amp;A\M&amp;A\HCIS\DEAD\HBO\PFC-PYX1.XLS" TargetMode="External"/></Relationships>
</file>

<file path=xl/externalLinks/_rels/externalLink110.xml.rels><?xml version="1.0" encoding="UTF-8" standalone="yes"?>
<Relationships xmlns="http://schemas.openxmlformats.org/package/2006/relationships"><Relationship Id="rId1" Type="http://schemas.microsoft.com/office/2006/relationships/xlExternalLinkPath/xlPathMissing" Target="&#1054;&#1073;&#1098;&#1077;&#1082;&#1090;&#1099;%20&#1085;&#1072;&#1093;&#1086;&#1076;&#1103;&#1097;&#1080;&#1077;&#1089;&#1103;%20&#1074;%20&#1089;&#1086;&#1073;&#1089;&#1090;&#1074;&#1077;&#1085;&#1085;&#1086;&#1089;&#1090;&#1080;%20&#1075;&#1082;%20&#1044;&#1052;.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SERVER\VlaSem\Work_SWA_AVERS\&#1076;&#1083;&#1103;%20&#1074;&#1083;&#1072;&#1076;&#1080;&#1089;&#1083;&#1072;&#1074;&#1072;\&#1088;&#1099;&#1085;_&#1089;&#1090;_&#1079;&#1077;&#1083;&#1077;&#1085;3.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L12100\&#1084;&#1086;&#1080;%20&#1076;&#1086;&#1082;&#1091;&#1084;&#1077;&#1085;&#1090;&#1099;\Documents%20and%20Settings\Mazaeva_S\&#1052;&#1086;&#1080;%20&#1076;&#1086;&#1082;&#1091;&#1084;&#1077;&#1085;&#1090;&#1099;\&#1053;&#1086;&#1074;&#1072;&#1103;%20&#1087;&#1072;&#1087;&#1082;&#1072;\&#1044;&#1086;&#1083;&#1078;&#1085;&#1080;&#1082;&#1080;%20&#1089;&#1090;.&#1073;&#1072;&#1079;&#1072;.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Server\Appraisal\&#1052;&#1086;&#1080;%20&#1076;&#1086;&#1082;&#1091;&#1084;&#1077;&#1085;&#1090;&#1099;\Aho\Aho_2001\&#1079;&#1077;&#1083;&#1077;&#1085;&#1086;&#1075;&#1086;&#1088;&#1089;&#1082;\&#1047;_&#1073;&#1072;&#1079;&#1072;_&#1079;&#1077;&#1083;1.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Ksenia\c\&#1052;&#1086;&#1080;%20&#1076;&#1086;&#1082;&#1091;&#1084;&#1077;&#1085;&#1090;&#1099;\&#1047;&#1077;&#1084;&#1083;&#1103;%202000\&#1047;&#1074;&#1078;&#1076;%20&#1082;&#1074;.%206\&#1043;&#1088;&#1072;&#1078;&#1076;&#1072;&#1085;&#1089;&#1082;&#1080;&#1081;%20&#1052;&#1077;&#1084;&#1077;&#1090;&#1086;&#1074;\&#1052;&#1086;&#1088;&#1089;&#1082;&#1086;&#1081;%20&#1092;&#1072;&#1089;&#1072;&#1076;\&#1043;&#1088;&#1072;&#1092;&#1080;&#1082;%20&#1089;&#1090;&#1088;&#1086;&#1080;&#1090;&#1077;&#1083;&#1100;&#1089;&#1090;&#1074;&#1072;.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SERVER\_!Documents\&#1054;&#1094;&#1077;&#1085;&#1082;&#1080;\2000\&#1090;&#1086;&#1088;&#1075;.&#1076;&#1086;&#1084;%20&#1040;&#1088;&#1086;&#1084;&#1072;\&#1088;&#1072;&#1089;&#1089;&#1095;&#1077;&#1090;&#1040;&#1088;&#1086;&#1084;&#1072;.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Corp\finec\&#1091;&#1087;&#1088;&#1072;&#1074;&#1083;&#1077;&#1085;&#1095;&#1077;&#1089;&#1082;&#1080;&#1081;%20&#1091;&#1095;&#1077;&#1090;\&#1047;&#1072;&#1082;&#1088;&#1099;&#1090;&#1080;&#1077;%20&#1074;%201&#1057;\&#1089;&#1074;&#1077;&#1076;&#1077;&#1085;&#1080;&#1077;%20&#1086;&#1090;&#1095;&#1077;&#1090;&#1086;&#1074;%20&#1076;&#1083;&#1103;%20&#1064;%20&#1087;&#1086;%20ree%20&#1080;%201C\&#1084;&#1072;&#1088;&#1090;\&#1052;&#1040;&#1056;&#1058;%2004.03.15%20&#1048;&#1044;&#1045;&#1040;&#1051;%20&#1087;&#1088;&#1086;&#1074;&#1077;&#1088;&#1082;&#1072;\REE-03KV.xlsx"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Ozenkan01\&#1040;&#1088;&#1093;&#1080;&#1074;%20&#1051;&#1072;&#1076;&#1072;&#1085;&#1086;&#1074;%20&#1051;&#1077;&#1086;&#1085;&#1080;&#1076;\Documents%20and%20Settings\kruchininaEM.MOSCOW\Local%20Settings\Temporary%20Internet%20Files\OLK5\&#1072;&#1085;&#1072;&#1083;&#1086;&#1075;_&#1079;&#1077;&#1084;.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msktsvdc2\Work\Temp\notes5DA91C\&#1053;&#1086;&#1074;&#1099;&#1081;%20&#1086;&#1073;&#1097;&#1080;&#1081;%20&#1096;&#1072;&#1073;&#1083;&#1086;&#1085;.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10.10.2.15\Public.Documents\&#1070;&#1085;&#1080;&#1072;&#1089;&#1090;&#1088;&#1091;&#1084;\&#1054;&#1088;&#1077;&#1085;&#1073;&#1091;&#1088;&#1075;\Documents%20and%20Settings\melnikov\Local%20Settings\Temporary%20Internet%20Files\Content.IE5\ZPS66BBC\&#1041;&#1072;&#1083;&#1072;&#1085;&#1089;%20&#1085;&#1072;%2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melnikov\&#1054;&#1073;&#1084;&#1077;&#1085;\Work\&#1054;&#1094;&#1077;&#1085;&#1082;&#1072;%20(&#1053;&#1080;&#1085;&#1072;)\&#1041;&#1080;&#1079;&#1085;&#1077;&#1089;\&#1048;&#1060;&#1044;\&#1048;&#1089;&#1093;&#1086;&#1076;.&#1076;&#1072;&#1085;&#1085;&#1099;&#1077;_08.12.05\&#1050;&#1072;&#1087;&#1080;&#1090;&#1072;&#1083;-&#1055;&#1077;&#1088;&#1077;&#1089;&#1090;&#1088;&#1072;&#1093;&#1086;&#1074;&#1072;&#1085;&#1080;&#1077;\&#1087;.1&#1041;&#1059;&#1061;&#1043;&#1040;&#1051;&#1058;&#1045;&#1056;&#1057;&#1050;&#1048;&#1049;%20&#1041;&#1040;&#1051;&#1040;&#1053;&#1057;%20&#1057;&#1058;&#1056;&#1040;&#1061;&#1054;&#1042;&#1054;&#1049;%20&#1054;&#1056;&#1043;&#1040;&#1053;&#1048;&#1047;&#1040;&#1062;&#1048;&#1048;.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A:\&#1052;&#1086;&#1080;%20&#1076;&#1086;&#1082;&#1091;&#1084;&#1077;&#1085;&#1090;&#1099;\&#1047;&#1077;&#1084;&#1083;&#1103;%202000\&#1043;&#1088;&#1072;&#1078;&#1076;&#1072;&#1085;&#1089;&#1082;&#1080;&#1081;%2024\&#1043;&#1088;&#1072;&#1078;&#1076;&#1072;&#1085;&#1089;&#1082;&#1080;&#1081;%20&#1052;&#1077;&#1084;&#1077;&#1090;&#1086;&#1074;\&#1052;&#1086;&#1088;&#1089;&#1082;&#1086;&#1081;%20&#1092;&#1072;&#1089;&#1072;&#1076;\&#1043;&#1088;&#1072;&#1092;&#1080;&#1082;%20&#1089;&#1090;&#1088;&#1086;&#1080;&#1090;&#1077;&#1083;&#1100;&#1089;&#1090;&#1074;&#1072;.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P:\16.%20Consulting\PROJECTS_Closed\2015\Airports%20of%20Regions\&#1084;&#1072;&#1090;&#1077;&#1088;&#1080;&#1072;&#1083;&#1099;%20&#1076;&#1083;&#1103;%20&#1074;&#1089;&#1090;&#1088;&#1077;&#1095;&#1080;\&#1092;&#1080;&#1085;%20&#1084;&#1086;&#1076;&#1077;&#1083;&#1080;\others\resid.xlsx"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E:\DOCUME~1\BORZIL~1\LOCALS~1\Temp\05.05.2003.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R:\&#1056;&#1099;&#1085;&#1086;&#1095;&#1085;&#1072;&#1103;%202009\&#1057;&#1077;&#1085;&#1090;&#1103;&#1073;&#1088;&#1100;\&#1053;&#1077;&#1076;&#1074;&#1080;&#1078;&#1080;&#1084;&#1086;&#1089;&#1090;&#1100;\&#1045;&#1074;&#1088;&#1086;-&#1061;&#1086;&#1083;&#1076;&#1080;&#1085;&#1075;\&#1045;&#1074;&#1088;&#1086;-&#1061;&#1086;&#1083;&#1076;&#1080;&#1085;&#1075;%20&#1080;&#1089;&#1087;&#1088;&#1072;&#1074;&#1083;.%20&#1053;&#1054;&#1071;&#1041;&#1056;&#1068;\&#1055;&#1080;&#1090;&#1086;&#1085;\&#1054;&#1090;&#1076;&#1077;&#1083;&#1100;&#1085;&#1086;&#1089;&#1090;&#1086;&#1103;&#1097;&#1077;&#1077;%20&#1079;&#1076;&#1072;&#1085;&#1080;&#1077;\&#1054;&#1082;&#1090;&#1103;&#1073;&#1088;&#1100;\&#1040;&#1083;&#1083;&#1072;&#1088;&#1084;,%20&#1050;&#1091;&#1079;&#1085;&#1077;&#1094;&#1086;&#1074;&#1089;&#1082;&#1072;&#1103;\Documents%20and%20Settings\Tola\&#1052;&#1086;&#1080;%20&#1076;&#1086;&#1082;&#1091;&#1084;&#1077;&#1085;&#1090;&#1099;\&#1059;&#1095;&#1077;&#1073;&#1072;%20&#1054;&#1041;\&#1044;&#1080;&#1087;&#1083;&#1086;&#1084;\&#1047;&#1076;&#1072;&#1085;&#1080;&#1077;\&#1048;&#1079;&#1085;&#1086;&#1089;.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V:\&#1056;&#1099;&#1085;&#1086;&#1095;&#1085;&#1072;&#1103;%202007\&#1044;&#1077;&#1082;&#1072;&#1073;&#1088;&#1100;\&#1053;&#1077;&#1076;&#1074;&#1080;&#1078;&#1080;&#1084;&#1086;&#1089;&#1090;&#1100;\&#1049;&#1086;&#1088;&#1082;%20&#1044;&#1077;&#1074;&#1077;&#1083;&#1086;&#1087;&#1084;&#1077;&#1085;&#1090;%20&#1075;&#1088;&#1091;&#1087;&#1087;\&#1054;&#1090;&#1095;&#1077;&#1090;&#1099;\&#1054;&#1090;&#1076;&#1077;&#1083;&#1100;&#1085;&#1086;&#1089;&#1090;&#1086;&#1103;&#1097;&#1077;&#1077;%20&#1079;&#1076;&#1072;&#1085;&#1080;&#1077;\&#1054;&#1082;&#1090;&#1103;&#1073;&#1088;&#1100;\&#1040;&#1083;&#1083;&#1072;&#1088;&#1084;,%20&#1050;&#1091;&#1079;&#1085;&#1077;&#1094;&#1086;&#1074;&#1089;&#1082;&#1072;&#1103;\Documents%20and%20Settings\Tola\&#1052;&#1086;&#1080;%20&#1076;&#1086;&#1082;&#1091;&#1084;&#1077;&#1085;&#1090;&#1099;\&#1059;&#1095;&#1077;&#1073;&#1072;%20&#1054;&#1041;\&#1044;&#1080;&#1087;&#1083;&#1086;&#1084;\&#1047;&#1076;&#1072;&#1085;&#1080;&#1077;\&#1048;&#1079;&#1085;&#1086;&#1089;.xls"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V:\&#1054;&#1090;&#1095;&#1077;&#1090;&#1099;\&#1054;&#1090;&#1076;&#1077;&#1083;&#1100;&#1085;&#1086;&#1089;&#1090;&#1086;&#1103;&#1097;&#1077;&#1077;%20&#1079;&#1076;&#1072;&#1085;&#1080;&#1077;\&#1054;&#1082;&#1090;&#1103;&#1073;&#1088;&#1100;\&#1040;&#1083;&#1083;&#1072;&#1088;&#1084;,%20&#1050;&#1091;&#1079;&#1085;&#1077;&#1094;&#1086;&#1074;&#1089;&#1082;&#1072;&#1103;\Documents%20and%20Settings\Tola\&#1052;&#1086;&#1080;%20&#1076;&#1086;&#1082;&#1091;&#1084;&#1077;&#1085;&#1090;&#1099;\&#1059;&#1095;&#1077;&#1073;&#1072;%20&#1054;&#1041;\&#1044;&#1080;&#1087;&#1083;&#1086;&#1084;\&#1047;&#1076;&#1072;&#1085;&#1080;&#1077;\&#1048;&#1079;&#1085;&#1086;&#1089;.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Cons\dostup\&#1052;&#1086;&#1080;%20&#1076;&#1086;&#1082;&#1091;&#1084;&#1077;&#1085;&#1090;&#1099;\&#1063;&#1077;&#1088;&#1085;&#1086;&#1074;&#1080;&#1082;&#1080;\&#1053;&#1057;&#1050;\NSK.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kfsvrmow02\shared\&#1044;&#1091;&#1073;&#1083;&#1077;&#1088;.(&#1058;&#1077;&#1082;&#1091;&#1097;&#1080;&#1077;%20&#1087;&#1088;&#1086;&#1077;&#1082;&#1090;&#1099;)\&#1051;&#1080;&#1086;&#1085;%20(&#1063;&#1080;&#1075;&#1072;&#1089;&#1086;&#1074;&#1086;%20II.2)\&#1095;&#1077;&#1088;&#1085;&#1086;&#1074;&#1080;&#1082;&#1080;\CF&#1069;&#1082;&#1089;&#1087;&#1077;&#1088;&#1090;USD.xlsx"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Mserver\&#1060;&#1057;&#1050;-&#1057;&#1050;\&#1060;&#1080;&#1085;&#1072;&#1085;&#1089;&#1086;&#1074;&#1086;-&#1101;&#1082;&#1086;&#1085;&#1086;&#1084;&#1080;&#1095;&#1077;&#1089;&#1082;&#1080;&#1081;%20&#1076;&#1077;&#1087;&#1072;&#1088;&#1090;&#1072;&#1084;&#1077;&#1085;&#1090;\&#1055;&#1083;&#1072;&#1085;&#1086;&#1074;&#1086;-&#1101;&#1082;&#1086;&#1085;&#1086;&#1084;&#1080;&#1095;&#1077;&#1089;&#1082;&#1080;&#1081;%20&#1086;&#1090;&#1076;&#1077;&#1083;\&#1043;&#1088;&#1072;&#1092;&#1080;&#1082;&#1080;%20&#1089;&#1090;&#1088;&#1086;&#1080;&#1090;&#1077;&#1083;&#1100;&#1089;&#1090;&#1074;&#1072;\&#1044;&#1077;&#1082;&#1072;&#1073;&#1088;&#1100;%202002\&#1040;&#1088;&#1093;&#1080;&#1074;%20&#1075;&#1088;&#1072;&#1092;&#1080;&#1082;&#1086;&#1074;%20&#1089;&#1090;&#1088;&#1086;&#1080;&#1090;&#1077;&#1083;&#1100;&#1089;&#1074;&#1090;&#1072;\&#1043;&#1088;&#1072;&#1092;&#1080;&#1082;&#1080;%20&#1043;&#1072;&#1074;&#1088;&#1089;&#1082;&#1086;&#1081;%2015-17.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LN-1\LUK_FS\UNITS\PEO\Plan\2002\Ln\&#1043;&#1086;&#1076;&#1086;&#1074;&#1086;&#1081;&#1055;&#1083;&#1072;&#1085;\&#1055;&#1083;&#1072;&#1085;%20&#1085;&#1072;%202002%20&#1075;&#1086;&#107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1054;&#1094;&#1077;&#1085;&#1082;&#1072;%20&#1088;&#1072;&#1073;&#1086;&#1095;&#1072;&#1103;%20&#1087;&#1072;&#1087;&#1082;&#1072;/AS%20DBT/&#1056;&#1072;&#1089;&#1095;&#1077;&#1090;/&#1052;&#1086;&#1080;%20&#1076;&#1086;&#1082;&#1091;&#1084;&#1077;&#1085;&#1090;&#1099;/&#1052;&#1040;&#1056;&#1057;/&#1084;&#1072;&#1088;&#1089;&#1080;&#1082;/&#1052;&#1086;&#1085;&#1080;&#1090;&#1086;&#1088;&#1080;&#1085;&#1075;/2004(!).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user\E\DOCUME~1\Bukseev\LOCALS~1\Temp\bat\31300764.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https://d.docs.live.net/&#1056;&#1040;&#1041;&#1054;&#1058;&#1040;/2016/03%202016/&#1056;&#1086;&#1076;&#1080;&#1085;&#1072;/07.04.2016/&#1047;&#1072;&#1090;&#1088;&#1072;&#1090;&#1085;%20&#1096;&#1072;&#1073;&#1083;&#1086;&#1085;%20&#1085;&#1077;&#1076;&#1074;&#1080;&#1078;&#1082;&#1080;%20&#1086;&#1090;%2007.04.2016%20&#1087;&#1088;&#1086;&#1089;&#1090;&#1072;&#1074;&#1080;&#1083;%20&#1074;&#1089;&#1077;%20&#1089;&#1090;&#1086;&#1080;&#1084;&#1086;&#1089;&#1090;&#1080;.xlsx"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Katerina\d\WIN\&#1056;&#1072;&#1073;&#1086;&#1095;&#1080;&#1081;%20&#1089;&#1090;&#1086;&#1083;\&#1062;&#1077;&#1093;%2013_&#1086;&#1073;&#1086;&#1088;&#1091;&#1076;.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A3C835DF\&#1044;&#1086;&#1075;&#1086;&#1074;&#1086;&#1088;%20" TargetMode="External"/></Relationships>
</file>

<file path=xl/externalLinks/_rels/externalLink134.xml.rels><?xml version="1.0" encoding="UTF-8" standalone="yes"?>
<Relationships xmlns="http://schemas.openxmlformats.org/package/2006/relationships"><Relationship Id="rId1" Type="http://schemas.microsoft.com/office/2006/relationships/xlExternalLinkPath/xlPathMissing" Target="&#1072;&#1088;&#1077;&#1085;&#1076;&#1072;_&#1089;&#1088;&#1072;&#1074;&#1085;&#1080;&#1090;.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1051;&#1070;&#1044;&#1052;&#1048;&#1051;&#1040;\C\&#1052;&#1086;&#1080;%20&#1076;&#1086;&#1082;&#1091;&#1084;&#1077;&#1085;&#1090;&#1099;\GERASIMCHUK.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Rekfiles\Public\&#1052;&#1086;&#1080;%20&#1076;&#1086;&#1082;&#1091;&#1084;&#1077;&#1085;&#1090;&#1099;\OCENCA\UFA\&#1052;&#1086;&#1080;%20&#1076;&#1086;&#1082;&#1091;&#1084;&#1077;&#1085;&#1090;&#1099;\&#1060;&#1080;&#1085;%20&#1072;&#1085;&#1072;&#1083;&#1080;&#1079;.xls" TargetMode="External"/></Relationships>
</file>

<file path=xl/externalLinks/_rels/externalLink137.xml.rels><?xml version="1.0" encoding="UTF-8" standalone="yes"?>
<Relationships xmlns="http://schemas.openxmlformats.org/package/2006/relationships"><Relationship Id="rId1" Type="http://schemas.microsoft.com/office/2006/relationships/xlExternalLinkPath/xlPathMissing" Target="GAAP%20&amp;%20IAS%20Group%20TB%20&amp;%20Reports%20Q3%202002.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http://mail.yandex.ru/DOCUME~1/BORZIL~1/LOCALS~1/Temp/05.05.2003.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file:///\\L12100\&#1084;&#1086;&#1080;%20&#1076;&#1086;&#1082;&#1091;&#1084;&#1077;&#1085;&#1090;&#1099;\&#1082;&#1074;&#1072;&#1088;&#1090;&#1080;&#1088;&#1086;&#1075;&#1088;&#1072;&#1084;&#1084;&#1099;%20&#1087;&#1086;%20&#1086;&#1073;&#1098;&#1077;&#1082;&#1090;&#1072;&#1084;\&#1042;.&#1054;.,%20&#1052;&#1060;&#1058;&#1062;,%20&#1082;&#1074;&#1072;&#1088;&#1090;&#1072;&#1083;%203&#1040;II,%20&#1082;&#1086;&#1088;&#1087;&#1091;&#1089;%203&#104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1054;&#1094;&#1077;&#1085;&#1082;&#1072;%20&#1088;&#1072;&#1073;&#1086;&#1095;&#1072;&#1103;%20&#1087;&#1072;&#1087;&#1082;&#1072;/&#1055;&#1086;&#1088;&#1090;%20&#1040;&#1083;&#1100;&#1103;&#1085;&#1089;/&#1056;&#1072;&#1089;&#1095;&#1077;&#1090;/&#1044;&#1086;&#1093;&#1086;&#1076;&#1085;&#1099;&#1081;/Final_&#1085;&#1072;%20070701/&#1052;&#1086;&#1080;%20&#1076;&#1086;&#1082;&#1091;&#1084;&#1077;&#1085;&#1090;&#1099;/&#1052;&#1040;&#1056;&#1057;/&#1084;&#1072;&#1088;&#1089;&#1080;&#1082;/&#1052;&#1086;&#1085;&#1080;&#1090;&#1086;&#1088;&#1080;&#1085;&#1075;/2004(!).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I:\Documents%20and%20Settings\Harlamov_A.LENSPECSMU\&#1052;&#1086;&#1080;%20&#1076;&#1086;&#1082;&#1091;&#1084;&#1077;&#1085;&#1090;&#1099;\&#1044;&#1086;&#1082;&#1091;&#1084;&#1077;&#1085;&#1090;&#1099;\&#1055;&#1088;&#1086;&#1077;&#1082;&#1090;&#1099;\&#1042;&#1099;&#1087;&#1086;&#1083;&#1085;&#1077;&#1085;&#1085;&#1099;&#1077;\&#1043;&#1088;&#1072;&#1078;&#1076;&#1072;&#1085;&#1082;&#1072;-&#1057;&#1080;&#1090;&#1080;\&#1055;&#1086;&#1089;&#1083;&#1077;&#1076;&#1085;&#1103;&#1103;%20&#1074;&#1077;&#1088;&#1089;&#1080;&#1103;\&#1058;&#1069;&#1054;%20&#1043;&#1088;&#1072;&#1078;&#1076;&#1072;&#1085;&#1082;&#1072;%20&#1057;&#1080;&#1090;&#1080;%2020%2002%2006.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Z:\&#1054;&#1094;&#1077;&#1085;&#1082;&#1072;\11.%20&#1041;&#1048;&#1047;&#1053;&#1045;&#1057;\&#1055;&#1088;&#1086;&#1077;&#1082;&#1090;&#1099;\2015\&#1050;&#1088;&#1072;&#1089;&#1085;&#1086;&#1076;&#1072;&#1088;%20&#1040;&#1075;&#1088;&#1086;%20-%20&#1086;&#1094;&#1077;&#1085;&#1082;&#1072;%20&#1093;&#1086;&#1083;&#1076;&#1080;&#1085;&#1075;&#1072;%2031.10.2015\&#1056;&#1072;&#1073;&#1086;&#1095;&#1072;&#1103;\&#1056;&#1072;&#1089;&#1095;&#1077;&#1090;\1.1%20&#1041;&#1077;&#1083;&#1086;&#1077;\DCF_&#1041;&#1077;&#1083;&#1086;&#1077;_14.12.2015_v-1.xlsx"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Nmexp-server\&#1058;&#1045;&#1050;&#1059;&#1065;&#1048;&#1045;%20&#1055;&#1056;&#1054;&#1045;&#1050;&#1058;&#1067;\_______&#1052;&#1054;&#1048;%20&#1088;&#1072;&#1079;&#1088;&#1072;&#1073;&#1086;&#1090;&#1082;&#1080;_(main%20!!!)\!!!!_2-&#1081;%20&#1101;&#1090;&#1072;&#1087;_&#1047;&#1072;&#1082;&#1083;&#1102;&#1095;&#1077;&#1085;&#1080;&#1077;\&#1056;&#1072;&#1073;&#1086;&#1095;&#1077;&#1077;%20&#1084;&#1077;&#1089;&#1090;&#1086;%20&#1087;&#1086;%202-&#1084;&#1091;%20&#1101;&#1090;&#1072;&#1087;&#1091;\4_&#1056;&#1077;&#1077;&#1089;&#1090;&#1088;%20_new.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E:\Documents%20and%20Settings\dombrovsky_i\Local%20Settings\Temp\&#1055;&#1083;&#1072;&#1090;&#1077;&#1078;&#1080;%20&#1079;&#1072;%20&#1072;&#1087;&#1088;&#1077;&#1083;&#1100;%202003%20&#1075;..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I:\Documents%20and%20Settings\Harlamov_A\&#1052;&#1086;&#1080;%20&#1076;&#1086;&#1082;&#1091;&#1084;&#1077;&#1085;&#1090;&#1099;\&#1044;&#1086;&#1082;&#1091;&#1084;&#1077;&#1085;&#1090;&#1099;\&#1055;&#1088;&#1086;&#1077;&#1082;&#1090;&#1099;\&#1043;&#1088;&#1072;&#1078;&#1076;&#1072;&#1085;&#1082;&#1072;-&#1057;&#1080;&#1090;&#1080;\&#1058;&#1069;&#1054;%20&#1043;&#1088;&#1072;&#1078;&#1076;&#1072;&#1085;&#1082;&#1072;%20&#1057;&#1080;&#1090;&#1080;10&#1084;&#1083;&#1085;.xls"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file:///I:\Documents%20and%20Settings\Harlamov_A\&#1052;&#1086;&#1080;%20&#1076;&#1086;&#1082;&#1091;&#1084;&#1077;&#1085;&#1090;&#1099;\&#1044;&#1086;&#1082;&#1091;&#1084;&#1077;&#1085;&#1090;&#1099;\&#1055;&#1088;&#1086;&#1077;&#1082;&#1090;&#1099;\&#1055;&#1077;&#1090;&#1088;&#1086;&#1079;&#1072;&#1074;&#1086;&#1076;&#1089;&#1082;&#1072;&#1103;\&#1058;&#1069;&#1054;%20&#1055;&#1077;&#1090;&#1088;&#1086;&#1079;&#1072;&#1074;&#1086;&#1076;&#1089;&#1082;&#1072;&#1103;1.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SERVER\_!Documents\&#1052;&#1086;&#1080;%20&#1076;&#1086;&#1082;&#1091;&#1084;&#1077;&#1085;&#1090;&#1099;\&#1040;&#1074;&#1077;&#1088;&#1089;\&#1043;&#1059;&#1048;&#1054;&#1053;\&#1053;&#1080;&#1080;&#1101;&#1092;&#1072;\&#1079;&#1072;&#1090;&#1088;&#1072;&#1090;_&#1085;&#1080;&#1080;&#1101;&#1092;&#1072;1.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Cons\dostup\Documents%20and%20Settings\audit7.AUDIT7\&#1056;&#1072;&#1073;&#1086;&#1095;&#1080;&#1081;%20&#1089;&#1090;&#1086;&#1083;\&#1088;&#1072;&#1073;&#1086;&#1095;&#1072;&#1103;%202\&#1044;&#1086;&#1084;&#1072;\&#1044;&#1086;&#1084;&#1072;\&#1056;&#1072;&#1089;&#1095;&#1077;&#1090;&#1099;%20&#1072;&#1088;&#1083;&#1077;&#1082;&#1080;&#1085;&#1086;\HOTEL_C.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10.10.2.15\Public.Documents\ARHIVE\Tropyshko\&#1053;&#1077;&#1079;&#1072;&#1074;&#1055;&#1088;&#1077;&#1089;&#1089;\PRAVDA-NZ1.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file:///\\CROCO\Pto_doc\&#1053;&#1045;&#1042;&#1057;&#1050;&#1054;&#1043;&#1054;,4%20(7&#1101;&#1090;&#1072;&#1078;.)%20-%20&#1089;&#1084;&#1077;&#1090;&#1099;\Y%20&#1053;&#1077;&#1074;,4%20-%20&#1089;&#1084;&#1077;&#1090;&#1072;%20&#1057;&#1058;&#1056;&#1054;&#1048;&#105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T:\&#1054;&#1094;&#1077;&#1085;&#1082;&#1072;%20&#1088;&#1072;&#1073;&#1086;&#1095;&#1072;&#1103;%20&#1087;&#1072;&#1087;&#1082;&#1072;\&#1057;&#1074;&#1077;&#1090;&#1086;&#1074;&#1099;&#1077;_&#1090;&#1077;&#1093;&#1085;&#1086;&#1083;&#1086;&#1075;&#1080;&#1080;\&#1056;&#1072;&#1089;&#1095;&#1077;&#1090;\&#1044;&#1086;&#1093;&#1086;&#1076;&#1085;&#1099;&#1081;\AS%20DBT\&#1056;&#1072;&#1089;&#1095;&#1077;&#1090;\&#1052;&#1086;&#1080;%20&#1076;&#1086;&#1082;&#1091;&#1084;&#1077;&#1085;&#1090;&#1099;\&#1052;&#1040;&#1056;&#1057;\&#1084;&#1072;&#1088;&#1089;&#1080;&#1082;\&#1052;&#1086;&#1085;&#1080;&#1090;&#1086;&#1088;&#1080;&#1085;&#1075;\2004(!).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10.10.2.15\Public.Documents\&#1070;&#1085;&#1080;&#1072;&#1089;&#1090;&#1088;&#1091;&#1084;\&#1054;&#1088;&#1077;&#1085;&#1073;&#1091;&#1088;&#1075;\DOCUME~1\ozenka11\LOCALS~1\Temp\Rar$DI01.497\&#1076;&#1074;&#1080;&#1078;&#1080;&#1084;&#1086;&#1077;%20&#1080;&#1084;-&#1074;&#1086;_&#1092;&#1072;&#1088;&#1084;.xls"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10.10.2.15\Public.Documents\&#1070;&#1085;&#1080;&#1072;&#1089;&#1090;&#1088;&#1091;&#1084;\&#1054;&#1088;&#1077;&#1085;&#1073;&#1091;&#1088;&#1075;\Documents%20and%20Settings\KalachevaYV\&#1052;&#1086;&#1080;%20&#1076;&#1086;&#1082;&#1091;&#1084;&#1077;&#1085;&#1090;&#1099;\&#1054;&#1062;&#1045;&#1053;&#1050;&#1040;\&#1053;&#1045;&#1044;&#1042;&#1048;&#1046;&#1048;&#1052;&#1054;&#1057;&#1058;&#1068;\&#1062;&#1077;&#1085;&#1090;&#1088;&#1086;&#1101;&#1085;&#1077;&#1088;&#1075;&#1086;&#1084;&#1086;&#1085;&#1090;&#1072;&#1078;\1.xls"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file:///\\10.10.2.15\Public.Documents\Documents%20and%20Settings\KalachevaYV\&#1052;&#1086;&#1080;%20&#1076;&#1086;&#1082;&#1091;&#1084;&#1077;&#1085;&#1090;&#1099;\&#1054;&#1062;&#1045;&#1053;&#1050;&#1040;\&#1053;&#1045;&#1044;&#1042;&#1048;&#1046;&#1048;&#1052;&#1054;&#1057;&#1058;&#1068;\&#1062;&#1077;&#1085;&#1090;&#1088;&#1086;&#1101;&#1085;&#1077;&#1088;&#1075;&#1086;&#1084;&#1086;&#1085;&#1090;&#1072;&#1078;\1.xls"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file:///\\10.10.2.15\Public.Documents\ARHIVE\Tropyshko\&#1057;&#1083;&#1072;&#1074;&#1080;&#1095;\GAMMA.xls" TargetMode="External"/></Relationships>
</file>

<file path=xl/externalLinks/_rels/externalLink154.xml.rels><?xml version="1.0" encoding="UTF-8" standalone="yes"?>
<Relationships xmlns="http://schemas.openxmlformats.org/package/2006/relationships"><Relationship Id="rId1" Type="http://schemas.openxmlformats.org/officeDocument/2006/relationships/externalLinkPath" Target="file:///R:\&#1040;&#1088;&#1093;&#1080;&#1074;\&#1060;&#1072;&#1082;&#1090;&#1086;&#1088;&#1080;&#1103;\&#1069;&#1082;&#1089;&#1087;&#1088;&#1077;&#1089;&#1089;&#1099;\&#1054;&#1090;&#1095;&#1077;&#1090;&#1099;\&#1054;&#1090;&#1076;&#1077;&#1083;&#1100;&#1085;&#1086;&#1089;&#1090;&#1086;&#1103;&#1097;&#1077;&#1077;%20&#1079;&#1076;&#1072;&#1085;&#1080;&#1077;\&#1054;&#1082;&#1090;&#1103;&#1073;&#1088;&#1100;\&#1040;&#1083;&#1083;&#1072;&#1088;&#1084;,%20&#1050;&#1091;&#1079;&#1085;&#1077;&#1094;&#1086;&#1074;&#1089;&#1082;&#1072;&#1103;\Documents%20and%20Settings\Tola\&#1052;&#1086;&#1080;%20&#1076;&#1086;&#1082;&#1091;&#1084;&#1077;&#1085;&#1090;&#1099;\&#1059;&#1095;&#1077;&#1073;&#1072;%20&#1054;&#1041;\&#1044;&#1080;&#1087;&#1083;&#1086;&#1084;\&#1047;&#1076;&#1072;&#1085;&#1080;&#1077;\&#1048;&#1079;&#1085;&#1086;&#1089;.xls" TargetMode="External"/></Relationships>
</file>

<file path=xl/externalLinks/_rels/externalLink155.xml.rels><?xml version="1.0" encoding="UTF-8" standalone="yes"?>
<Relationships xmlns="http://schemas.openxmlformats.org/package/2006/relationships"><Relationship Id="rId1" Type="http://schemas.openxmlformats.org/officeDocument/2006/relationships/externalLinkPath" Target="file:///H:\&#1052;&#1086;&#1080;%20&#1076;&#1086;&#1082;&#1091;&#1084;&#1077;&#1085;&#1090;&#1099;\&#1041;&#1051;&#1040;&#1053;&#1050;&#1048;\&#1040;&#1051;&#1052;&#1040;&#1047;\GERASIMCHUK.xls" TargetMode="External"/></Relationships>
</file>

<file path=xl/externalLinks/_rels/externalLink156.xml.rels><?xml version="1.0" encoding="UTF-8" standalone="yes"?>
<Relationships xmlns="http://schemas.openxmlformats.org/package/2006/relationships"><Relationship Id="rId1" Type="http://schemas.openxmlformats.org/officeDocument/2006/relationships/externalLinkPath" Target="file:///\\10.10.2.15\Public.Documents\&#1070;&#1085;&#1080;&#1072;&#1089;&#1090;&#1088;&#1091;&#1084;\&#1054;&#1088;&#1077;&#1085;&#1073;&#1091;&#1088;&#1075;\Work\&#1054;&#1094;&#1077;&#1085;&#1082;&#1072;\&#1057;&#1074;&#1103;&#1079;&#1100;&#1089;&#1090;&#1088;&#1086;&#1081;\&#1057;&#1074;&#1103;&#1079;&#1100;&#1089;&#1090;&#1088;&#1086;&#1081;\16.10\&#1054;&#1087;&#1088;&#1086;&#1089;&#1085;&#1080;&#1082;%20&#1047;&#1040;&#1054;%20&#1052;&#1043;&#1057;&#1057;%20(&#1085;&#1072;%201.03.08&#1075;).xls" TargetMode="External"/></Relationships>
</file>

<file path=xl/externalLinks/_rels/externalLink157.xml.rels><?xml version="1.0" encoding="UTF-8" standalone="yes"?>
<Relationships xmlns="http://schemas.openxmlformats.org/package/2006/relationships"><Relationship Id="rId1" Type="http://schemas.openxmlformats.org/officeDocument/2006/relationships/externalLinkPath" Target="file:///I:\DOCUME~1\VASENE~1\LOCALS~1\Temp\&#1057;&#1055;&#1063;-&#1082;&#1088;&#1077;&#1076;&#1080;&#1090;%20&#1040;&#1083;&#1100;&#1092;&#1072;&#1073;&#1072;&#1085;&#1082;.xls" TargetMode="External"/></Relationships>
</file>

<file path=xl/externalLinks/_rels/externalLink158.xml.rels><?xml version="1.0" encoding="UTF-8" standalone="yes"?>
<Relationships xmlns="http://schemas.openxmlformats.org/package/2006/relationships"><Relationship Id="rId1" Type="http://schemas.openxmlformats.org/officeDocument/2006/relationships/externalLinkPath" Target="file:///I:\Documents%20and%20Settings\Harlamov_A\&#1052;&#1086;&#1080;%20&#1076;&#1086;&#1082;&#1091;&#1084;&#1077;&#1085;&#1090;&#1099;\&#1044;&#1086;&#1082;&#1091;&#1084;&#1077;&#1085;&#1090;&#1099;\&#1055;&#1088;&#1086;&#1077;&#1082;&#1090;&#1099;\&#1054;&#1082;&#1090;&#1103;&#1073;&#1088;&#1100;&#1089;&#1082;&#1072;&#1103;%20&#1085;&#1072;&#1073;\&#1058;&#1069;&#1054;%20&#1054;&#1082;&#1090;&#1103;&#1073;&#1088;&#1100;&#1089;&#1082;&#1072;&#1103;%20&#1085;&#1072;&#1073;.xls" TargetMode="External"/></Relationships>
</file>

<file path=xl/externalLinks/_rels/externalLink159.xml.rels><?xml version="1.0" encoding="UTF-8" standalone="yes"?>
<Relationships xmlns="http://schemas.openxmlformats.org/package/2006/relationships"><Relationship Id="rId1" Type="http://schemas.openxmlformats.org/officeDocument/2006/relationships/externalLinkPath" Target="file:///\\Experts\Common_E\111\&#1064;&#1072;&#1096;&#1072;\&#1050;&#1088;&#1072;&#1081;&#1085;&#1077;&#1074;&#1072;\&#1086;&#1094;&#1077;&#1085;&#1082;&#107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T:\&#1054;&#1094;&#1077;&#1085;&#1082;&#1072;%20&#1088;&#1072;&#1073;&#1086;&#1095;&#1072;&#1103;%20&#1087;&#1072;&#1087;&#1082;&#1072;\&#1057;&#1074;&#1077;&#1090;&#1086;&#1074;&#1099;&#1077;_&#1090;&#1077;&#1093;&#1085;&#1086;&#1083;&#1086;&#1075;&#1080;&#1080;\&#1056;&#1072;&#1089;&#1095;&#1077;&#1090;\&#1044;&#1086;&#1093;&#1086;&#1076;&#1085;&#1099;&#1081;\&#1055;&#1086;&#1088;&#1090;%20&#1040;&#1083;&#1100;&#1103;&#1085;&#1089;\&#1056;&#1072;&#1089;&#1095;&#1077;&#1090;\&#1044;&#1086;&#1093;&#1086;&#1076;&#1085;&#1099;&#1081;\Final_&#1085;&#1072;%20070701\&#1052;&#1086;&#1080;%20&#1076;&#1086;&#1082;&#1091;&#1084;&#1077;&#1085;&#1090;&#1099;\&#1052;&#1040;&#1056;&#1057;\&#1084;&#1072;&#1088;&#1089;&#1080;&#1082;\&#1052;&#1086;&#1085;&#1080;&#1090;&#1086;&#1088;&#1080;&#1085;&#1075;\2004(!).xls" TargetMode="External"/></Relationships>
</file>

<file path=xl/externalLinks/_rels/externalLink160.xml.rels><?xml version="1.0" encoding="UTF-8" standalone="yes"?>
<Relationships xmlns="http://schemas.openxmlformats.org/package/2006/relationships"><Relationship Id="rId1" Type="http://schemas.microsoft.com/office/2006/relationships/xlExternalLinkPath/xlPathMissing" Target="&#1064;&#1040;&#1041;&#1051;&#1054;&#1053;_&#1056;&#1040;&#1057;&#1063;&#1045;&#1058;&#1067;_old1" TargetMode="External"/></Relationships>
</file>

<file path=xl/externalLinks/_rels/externalLink161.xml.rels><?xml version="1.0" encoding="UTF-8" standalone="yes"?>
<Relationships xmlns="http://schemas.openxmlformats.org/package/2006/relationships"><Relationship Id="rId1" Type="http://schemas.openxmlformats.org/officeDocument/2006/relationships/externalLinkPath" Target="file:///\\Luba\&#1056;&#1072;&#1073;&#1086;&#1095;&#1072;&#1103;\&#1088;&#1072;&#1089;&#1095;&#1077;&#1090;%20&#1043;&#1059;&#1055;%20&#1086;&#1082;.%20&#1074;&#1072;&#1088;..xls" TargetMode="External"/></Relationships>
</file>

<file path=xl/externalLinks/_rels/externalLink162.xml.rels><?xml version="1.0" encoding="UTF-8" standalone="yes"?>
<Relationships xmlns="http://schemas.openxmlformats.org/package/2006/relationships"><Relationship Id="rId1" Type="http://schemas.microsoft.com/office/2006/relationships/xlExternalLinkPath/xlPathMissing" Target="&#1057;&#1058;&#1056;&#1054;&#1048;&#1058;&#1045;&#1051;&#1068;&#1057;&#1058;&#1042;&#1054;%20-%20&#1056;&#1050;&#1057;%20(28-02-2009)&#1075;&#1088;%20&#1083;.xls" TargetMode="External"/></Relationships>
</file>

<file path=xl/externalLinks/_rels/externalLink163.xml.rels><?xml version="1.0" encoding="UTF-8" standalone="yes"?>
<Relationships xmlns="http://schemas.openxmlformats.org/package/2006/relationships"><Relationship Id="rId1" Type="http://schemas.openxmlformats.org/officeDocument/2006/relationships/externalLinkPath" Target="file:///\\user\E\Documents%20and%20Settings\zgoda\Local%20Settings\Temporary%20Internet%20Files\OLK327\&#1040;&#1083;&#1100;&#1073;&#1086;&#1084;%20&#1092;&#1086;&#1088;&#1084;%20&#1086;&#1090;&#1095;&#1077;&#1090;&#1085;&#1086;&#1089;&#1090;&#1080;\&#1040;&#1083;&#1100;&#1073;&#1086;&#1084;%20&#1092;&#1086;&#1088;&#1084;%20&#1055;&#1069;&#1054;\&#1060;&#1086;&#1088;&#1084;&#1072;%204%20&#1050;&#1088;%20&#1080;%20&#1044;&#1073;%20&#1079;&#1072;&#1076;&#1086;&#1083;&#1078;&#1077;&#1085;&#1085;&#1086;&#1089;&#1090;&#1100;%20.xls" TargetMode="External"/></Relationships>
</file>

<file path=xl/externalLinks/_rels/externalLink164.xml.rels><?xml version="1.0" encoding="UTF-8" standalone="yes"?>
<Relationships xmlns="http://schemas.openxmlformats.org/package/2006/relationships"><Relationship Id="rId1" Type="http://schemas.openxmlformats.org/officeDocument/2006/relationships/externalLinkPath" Target="file:///\\10.10.2.15\Public.Documents\&#1086;&#1094;&#1077;&#1085;&#1082;&#1072;\&#1056;&#1072;&#1073;&#1086;&#1095;&#1080;&#1077;%20&#1076;&#1086;&#1082;&#1091;&#1084;&#1077;&#1085;&#1090;&#1099;\&#1044;&#1086;&#1084;&#1072;\&#1056;&#1072;&#1089;&#1095;&#1077;&#1090;&#1099;%20&#1072;&#1088;&#1083;&#1077;&#1082;&#1080;&#1085;&#1086;\HOTEL_C.xls" TargetMode="External"/></Relationships>
</file>

<file path=xl/externalLinks/_rels/externalLink165.xml.rels><?xml version="1.0" encoding="UTF-8" standalone="yes"?>
<Relationships xmlns="http://schemas.openxmlformats.org/package/2006/relationships"><Relationship Id="rId1" Type="http://schemas.openxmlformats.org/officeDocument/2006/relationships/externalLinkPath" Target="file:///\\Sasha\Inout\Ruben's%20work\&#1054;&#1088;&#1077;&#1085;&#1073;&#1091;&#1088;&#1075;&#1101;&#1085;&#1077;&#1088;&#1075;&#1086;&#1088;&#1077;&#1084;&#1086;&#1085;&#1090;_&#1079;&#1076;&#1072;&#1085;&#1080;&#1077;\Zemlya_Dohod.xls" TargetMode="External"/></Relationships>
</file>

<file path=xl/externalLinks/_rels/externalLink166.xml.rels><?xml version="1.0" encoding="UTF-8" standalone="yes"?>
<Relationships xmlns="http://schemas.openxmlformats.org/package/2006/relationships"><Relationship Id="rId1" Type="http://schemas.openxmlformats.org/officeDocument/2006/relationships/externalLinkPath" Target="file:///\\cons1\dostup\&#1052;&#1086;&#1080;%20&#1076;&#1086;&#1082;&#1091;&#1084;&#1077;&#1085;&#1090;&#1099;\&#1063;&#1077;&#1088;&#1085;&#1086;&#1074;&#1080;&#1082;&#1080;\&#1053;&#1057;&#1050;\NSK.xls" TargetMode="External"/></Relationships>
</file>

<file path=xl/externalLinks/_rels/externalLink167.xml.rels><?xml version="1.0" encoding="UTF-8" standalone="yes"?>
<Relationships xmlns="http://schemas.openxmlformats.org/package/2006/relationships"><Relationship Id="rId1" Type="http://schemas.openxmlformats.org/officeDocument/2006/relationships/externalLinkPath" Target="file:///I:\Documents%20and%20Settings\Harlamov_A.LENSPECSMU\&#1052;&#1086;&#1080;%20&#1076;&#1086;&#1082;&#1091;&#1084;&#1077;&#1085;&#1090;&#1099;\&#1044;&#1086;&#1082;&#1091;&#1084;&#1077;&#1085;&#1090;&#1099;\&#1055;&#1088;&#1086;&#1077;&#1082;&#1090;&#1099;\&#1040;&#1076;&#1088;&#1077;&#1089;&#1085;&#1072;&#1103;%20&#1087;&#1088;&#1086;&#1075;&#1088;&#1072;&#1084;&#1084;&#1072;\&#1044;&#1083;&#1103;%20CLN\&#1040;&#1076;&#1088;&#1077;&#1089;&#1085;&#1072;&#1103;%20&#1087;&#1088;&#1086;&#1075;&#1088;&#1072;&#1084;&#1084;&#1072;%2013%2010%2005.xls" TargetMode="External"/></Relationships>
</file>

<file path=xl/externalLinks/_rels/externalLink168.xml.rels><?xml version="1.0" encoding="UTF-8" standalone="yes"?>
<Relationships xmlns="http://schemas.openxmlformats.org/package/2006/relationships"><Relationship Id="rId1" Type="http://schemas.openxmlformats.org/officeDocument/2006/relationships/externalLinkPath" Target="file:///\\10.10.2.15\Public.Documents\Exchange\&#1070;&#1083;&#1103;\&#1047;&#1072;&#1082;&#1086;&#1085;&#1095;&#1077;&#1085;&#1085;&#1099;&#1077;%20&#1082;&#1088;&#1080;&#1091;&#1096;&#1080;\DOCUME~1\audit7\LOCALS~1\Temp\bat\&#1056;&#1072;&#1073;&#1086;&#1095;&#1080;&#1077;%20&#1076;&#1086;&#1082;&#1091;&#1084;&#1077;&#1085;&#1090;&#1099;\&#1044;&#1086;&#1084;&#1072;\&#1056;&#1072;&#1089;&#1095;&#1077;&#1090;&#1099;%20&#1072;&#1088;&#1083;&#1077;&#1082;&#1080;&#1085;&#1086;\HOTEL_C.xls" TargetMode="External"/></Relationships>
</file>

<file path=xl/externalLinks/_rels/externalLink169.xml.rels><?xml version="1.0" encoding="UTF-8" standalone="yes"?>
<Relationships xmlns="http://schemas.openxmlformats.org/package/2006/relationships"><Relationship Id="rId1" Type="http://schemas.openxmlformats.org/officeDocument/2006/relationships/externalLinkPath" Target="file:///\\3AF56F0B\&#1079;&#1072;&#1090;&#1088;&#1072;&#1090;&#1085;&#1099;&#108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T:\&#1054;&#1094;&#1077;&#1085;&#1082;&#1072;%20&#1088;&#1072;&#1073;&#1086;&#1095;&#1072;&#1103;%20&#1087;&#1072;&#1087;&#1082;&#1072;\&#1057;&#1074;&#1077;&#1090;&#1086;&#1074;&#1099;&#1077;_&#1090;&#1077;&#1093;&#1085;&#1086;&#1083;&#1086;&#1075;&#1080;&#1080;\&#1056;&#1072;&#1089;&#1095;&#1077;&#1090;\&#1044;&#1086;&#1093;&#1086;&#1076;&#1085;&#1099;&#1081;\&#1055;&#1086;&#1088;&#1090;%20&#1040;&#1083;&#1100;&#1103;&#1085;&#1089;\&#1056;&#1072;&#1089;&#1095;&#1077;&#1090;\&#1044;&#1086;&#1093;&#1086;&#1076;&#1085;&#1099;&#1081;\&#1053;&#1072;%20070701\&#1052;&#1086;&#1080;%20&#1076;&#1086;&#1082;&#1091;&#1084;&#1077;&#1085;&#1090;&#1099;\&#1052;&#1040;&#1056;&#1057;\&#1084;&#1072;&#1088;&#1089;&#1080;&#1082;\&#1052;&#1086;&#1085;&#1080;&#1090;&#1086;&#1088;&#1080;&#1085;&#1075;\2004(!).xls" TargetMode="External"/></Relationships>
</file>

<file path=xl/externalLinks/_rels/externalLink170.xml.rels><?xml version="1.0" encoding="UTF-8" standalone="yes"?>
<Relationships xmlns="http://schemas.openxmlformats.org/package/2006/relationships"><Relationship Id="rId1" Type="http://schemas.openxmlformats.org/officeDocument/2006/relationships/externalLinkPath" Target="file:///\\Server\Appraisal\8636~1\2003\&#1052;&#1086;&#1085;&#1091;&#1084;&#1077;&#1085;&#1090;%20&#1089;&#1082;&#1091;&#1083;&#1100;&#1087;&#1090;&#1091;&#1088;&#1072;\&#1057;&#1072;&#1083;&#1086;&#1074;&#1072;%20&#1083;&#1080;&#1090;%20&#1040;.xls" TargetMode="External"/></Relationships>
</file>

<file path=xl/externalLinks/_rels/externalLink171.xml.rels><?xml version="1.0" encoding="UTF-8" standalone="yes"?>
<Relationships xmlns="http://schemas.openxmlformats.org/package/2006/relationships"><Relationship Id="rId1" Type="http://schemas.openxmlformats.org/officeDocument/2006/relationships/externalLinkPath" Target="file:///\\Croco\pto_doc\&#1052;&#1086;&#1080;%20&#1076;&#1086;&#1082;&#1091;&#1084;&#1077;&#1085;&#1090;&#1099;\&#1044;&#1054;&#1053;&#1057;&#1050;&#1054;&#1043;&#1054;\&#1040;&#1050;&#1058;&#1067;%20Kashtan.%20~&#1089;&#1090;&#1088;&#1086;&#1080;&#1090;.xls" TargetMode="External"/></Relationships>
</file>

<file path=xl/externalLinks/_rels/externalLink172.xml.rels><?xml version="1.0" encoding="UTF-8" standalone="yes"?>
<Relationships xmlns="http://schemas.openxmlformats.org/package/2006/relationships"><Relationship Id="rId1" Type="http://schemas.microsoft.com/office/2006/relationships/xlExternalLinkPath/xlPathMissing" Target="&#1043;&#1044;%20(2).xls" TargetMode="External"/></Relationships>
</file>

<file path=xl/externalLinks/_rels/externalLink173.xml.rels><?xml version="1.0" encoding="UTF-8" standalone="yes"?>
<Relationships xmlns="http://schemas.openxmlformats.org/package/2006/relationships"><Relationship Id="rId1" Type="http://schemas.openxmlformats.org/officeDocument/2006/relationships/externalLinkPath" Target="file:///\\Olia\&#1088;&#1072;&#1073;&#1086;&#1095;&#1072;&#1103;\&#1052;&#1086;&#1080;%20&#1076;&#1086;&#1082;&#1091;&#1084;&#1077;&#1085;&#1090;&#1099;\&#1056;&#1072;&#1073;&#1086;&#1095;&#1072;&#1103;\sovetskaia\base_4_sp_new.xls" TargetMode="External"/></Relationships>
</file>

<file path=xl/externalLinks/_rels/externalLink174.xml.rels><?xml version="1.0" encoding="UTF-8" standalone="yes"?>
<Relationships xmlns="http://schemas.openxmlformats.org/package/2006/relationships"><Relationship Id="rId1" Type="http://schemas.openxmlformats.org/officeDocument/2006/relationships/externalLinkPath" Target="file:///\\10.1.7.16\setevaya\VALUATION\&#1055;&#1056;&#1054;&#1045;&#1050;&#1058;&#1067;\LSR_Potfolio_Dec2019\Calculation\Commercial\33-1.%20&#1057;&#1084;&#1086;&#1083;&#1100;&#1085;&#1099;&#1081;%20&#1087;&#1072;&#1088;&#1082;_&#1041;11%202020.xlsx" TargetMode="External"/></Relationships>
</file>

<file path=xl/externalLinks/_rels/externalLink175.xml.rels><?xml version="1.0" encoding="UTF-8" standalone="yes"?>
<Relationships xmlns="http://schemas.openxmlformats.org/package/2006/relationships"><Relationship Id="rId1" Type="http://schemas.openxmlformats.org/officeDocument/2006/relationships/externalLinkPath" Target="file:///\\10.10.2.15\Public.Documents\&#1070;&#1085;&#1080;&#1072;&#1089;&#1090;&#1088;&#1091;&#1084;\&#1054;&#1088;&#1077;&#1085;&#1073;&#1091;&#1088;&#1075;\Documents%20and%20Settings\vladimirova\My%20Documents\&#1043;&#1086;&#1088;&#1073;&#1086;&#1074;&#1086;\&#1088;&#1072;&#1089;&#1095;&#1077;&#1090;%20&#1043;&#1086;&#1088;&#1073;&#1086;&#1074;&#1086;_&#1070;&#1083;&#1103;%20(24.09).xlsx" TargetMode="External"/></Relationships>
</file>

<file path=xl/externalLinks/_rels/externalLink176.xml.rels><?xml version="1.0" encoding="UTF-8" standalone="yes"?>
<Relationships xmlns="http://schemas.openxmlformats.org/package/2006/relationships"><Relationship Id="rId1" Type="http://schemas.openxmlformats.org/officeDocument/2006/relationships/externalLinkPath" Target="file:///R:\&#1056;&#1099;&#1085;&#1086;&#1095;&#1085;&#1072;&#1103;%202004\&#1044;&#1077;&#1082;&#1072;&#1073;&#1088;&#1100;\&#1053;&#1077;&#1076;&#1074;&#1080;&#1078;&#1080;&#1084;&#1086;&#1089;&#1090;&#1100;\&#1054;&#1090;&#1076;&#1077;&#1083;&#1089;&#1090;&#1088;&#1086;&#1081;\&#1054;&#1090;&#1095;&#1077;&#1090;\&#1054;&#1090;&#1076;&#1077;&#1083;&#1089;&#1090;&#1088;&#1086;&#1081;_&#1086;&#1090;&#1095;&#1077;&#1090;.xls" TargetMode="External"/></Relationships>
</file>

<file path=xl/externalLinks/_rels/externalLink177.xml.rels><?xml version="1.0" encoding="UTF-8" standalone="yes"?>
<Relationships xmlns="http://schemas.openxmlformats.org/package/2006/relationships"><Relationship Id="rId1" Type="http://schemas.openxmlformats.org/officeDocument/2006/relationships/externalLinkPath" Target="file:///\\Server\Appraisal\&#1054;&#1094;&#1077;&#1085;&#1082;&#1080;\2002\&#1051;&#1091;&#1082;&#1086;&#1081;&#1083;%202\&#1057;&#1074;&#1086;&#1076;.xls" TargetMode="External"/></Relationships>
</file>

<file path=xl/externalLinks/_rels/externalLink178.xml.rels><?xml version="1.0" encoding="UTF-8" standalone="yes"?>
<Relationships xmlns="http://schemas.openxmlformats.org/package/2006/relationships"><Relationship Id="rId1" Type="http://schemas.openxmlformats.org/officeDocument/2006/relationships/externalLinkPath" Target="file:///\\Croco\pto_doc\&#1052;&#1086;&#1080;%20&#1076;&#1086;&#1082;&#1091;&#1084;&#1077;&#1085;&#1090;&#1099;\&#1053;&#1045;&#1042;&#1057;&#1050;&#1054;&#1043;&#1054;.1\&#1052;&#1086;&#1080;%20&#1076;&#1086;&#1082;&#1091;&#1084;&#1077;&#1085;&#1090;&#1099;\GERASIMCHUK.xls" TargetMode="External"/></Relationships>
</file>

<file path=xl/externalLinks/_rels/externalLink179.xml.rels><?xml version="1.0" encoding="UTF-8" standalone="yes"?>
<Relationships xmlns="http://schemas.openxmlformats.org/package/2006/relationships"><Relationship Id="rId1" Type="http://schemas.openxmlformats.org/officeDocument/2006/relationships/externalLinkPath" Target="file:///\\BLUEFISH\Pto_doc\PTO2\&#1053;&#1077;&#1074;&#1089;&#1082;&#1086;&#1075;&#1086;%205\_Ram\&#1058;&#1045;\&#1052;&#1040;&#1058;&#1045;&#1056;&#1048;&#1040;&#1051;&#1067;%20&#1057;&#1040;&#1053;&#1058;&#1045;&#1061;%2024.03.04%20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Fields\belanak.xls" TargetMode="External"/></Relationships>
</file>

<file path=xl/externalLinks/_rels/externalLink180.xml.rels><?xml version="1.0" encoding="UTF-8" standalone="yes"?>
<Relationships xmlns="http://schemas.openxmlformats.org/package/2006/relationships"><Relationship Id="rId1" Type="http://schemas.openxmlformats.org/officeDocument/2006/relationships/externalLinkPath" Target="file:///\\Experts\&#1042;_&#1040;&#1088;&#1093;&#1080;&#1074;\&#1056;&#1099;&#1085;&#1086;&#1095;&#1085;&#1072;&#1103;%202004\&#1053;&#1086;&#1103;&#1073;&#1088;&#1100;\&#1053;&#1077;&#1076;&#1074;&#1080;&#1078;&#1080;&#1084;&#1086;&#1089;&#1090;&#1100;\&#1058;&#1086;&#1082;&#1089;&#1086;&#1074;&#1089;&#1082;&#1086;&#1077;%20&#1088;&#1072;&#1081;&#1087;&#1086;\&#1086;&#1094;&#1077;&#1085;&#1082;&#1072;.xls" TargetMode="External"/></Relationships>
</file>

<file path=xl/externalLinks/_rels/externalLink181.xml.rels><?xml version="1.0" encoding="UTF-8" standalone="yes"?>
<Relationships xmlns="http://schemas.openxmlformats.org/package/2006/relationships"><Relationship Id="rId1" Type="http://schemas.openxmlformats.org/officeDocument/2006/relationships/externalLinkPath" Target="file:///\\Alex\welcome!\&#1052;&#1086;&#1080;%20&#1076;&#1086;&#1082;&#1091;&#1084;&#1077;&#1085;&#1090;&#1099;\&#1041;&#1077;&#1088;&#1077;&#1078;&#1085;&#1086;&#1081;\&#1056;&#1072;&#1073;&#1086;&#1095;&#1072;&#1103;\&#1052;&#1072;&#1075;&#1072;&#1079;&#1080;&#1085;&#1050;&#1085;&#1080;&#1075;&#1080;\&#1050;_&#1082;&#1085;&#1080;&#1075;&#1080;.xls" TargetMode="External"/></Relationships>
</file>

<file path=xl/externalLinks/_rels/externalLink182.xml.rels><?xml version="1.0" encoding="UTF-8" standalone="yes"?>
<Relationships xmlns="http://schemas.openxmlformats.org/package/2006/relationships"><Relationship Id="rId1" Type="http://schemas.openxmlformats.org/officeDocument/2006/relationships/externalLinkPath" Target="file:///\\10.10.2.15\Public.Documents\USERS\INFORM\FIN\PASX.XLS" TargetMode="External"/></Relationships>
</file>

<file path=xl/externalLinks/_rels/externalLink183.xml.rels><?xml version="1.0" encoding="UTF-8" standalone="yes"?>
<Relationships xmlns="http://schemas.openxmlformats.org/package/2006/relationships"><Relationship Id="rId1" Type="http://schemas.openxmlformats.org/officeDocument/2006/relationships/externalLinkPath" Target="file:///\\Alex\welcome!\&#1052;&#1086;&#1080;%20&#1076;&#1086;&#1082;&#1091;&#1084;&#1077;&#1085;&#1090;&#1099;\AAntonov\Real%20estate\&#1092;&#1088;&#1091;&#1085;&#1079;&#1077;\&#1060;&#1088;&#1091;&#1085;&#1079;&#1077;&#1085;&#1089;&#1082;&#1080;&#1081;_&#1041;&#1077;&#1088;&#1077;&#1078;&#1085;&#1086;&#1081;\&#1050;_&#1060;&#1088;&#1091;&#1085;&#1079;&#1077;&#1085;&#1089;&#1082;&#1080;&#1081;.xls" TargetMode="External"/></Relationships>
</file>

<file path=xl/externalLinks/_rels/externalLink184.xml.rels><?xml version="1.0" encoding="UTF-8" standalone="yes"?>
<Relationships xmlns="http://schemas.openxmlformats.org/package/2006/relationships"><Relationship Id="rId1" Type="http://schemas.openxmlformats.org/officeDocument/2006/relationships/externalLinkPath" Target="file:///\\10.10.2.15\Public.Documents\&#1070;&#1085;&#1080;&#1072;&#1089;&#1090;&#1088;&#1091;&#1084;\&#1054;&#1088;&#1077;&#1085;&#1073;&#1091;&#1088;&#1075;\Documents%20and%20Settings\User2\&#1056;&#1072;&#1073;&#1086;&#1095;&#1080;&#1081;%20&#1089;&#1090;&#1086;&#1083;\&#1041;&#1080;&#1079;&#1085;&#1077;&#1089;%20&#1086;&#1090;%20&#1040;&#1083;&#1077;&#1082;&#1089;&#1077;&#1103;\&#1054;&#1094;&#1077;&#1085;&#1082;&#1072;%20&#1073;&#1080;&#1079;&#1085;&#1077;&#1089;&#1072;%20&#1047;&#1040;&#1054;%20&#1058;&#1088;&#1072;&#1085;&#1089;&#1080;&#1085;&#1092;&#1086;&#1088;&#1084;\&#1054;&#1090;%20&#1074;&#1099;&#1088;&#1091;&#1095;&#1082;&#1080;%20.xls" TargetMode="External"/></Relationships>
</file>

<file path=xl/externalLinks/_rels/externalLink185.xml.rels><?xml version="1.0" encoding="UTF-8" standalone="yes"?>
<Relationships xmlns="http://schemas.openxmlformats.org/package/2006/relationships"><Relationship Id="rId1" Type="http://schemas.openxmlformats.org/officeDocument/2006/relationships/externalLinkPath" Target="file:///A:\&#1060;&#1086;&#1088;&#1084;&#1099;%20&#1087;&#1083;&#1072;&#1085;&#1086;&#1074;%209.72.xls" TargetMode="External"/></Relationships>
</file>

<file path=xl/externalLinks/_rels/externalLink186.xml.rels><?xml version="1.0" encoding="UTF-8" standalone="yes"?>
<Relationships xmlns="http://schemas.openxmlformats.org/package/2006/relationships"><Relationship Id="rId1" Type="http://schemas.openxmlformats.org/officeDocument/2006/relationships/externalLinkPath" Target="file:///P:\Users\KryzhanovskiySO\Desktop\&#1055;&#1088;&#1080;&#1084;&#1077;&#1088;%20&#1088;&#1072;&#1089;&#1095;&#1077;&#1090;&#1072;\&#1052;&#1072;&#1088;&#1096;&#1072;&#1083;%20&#1080;%20&#1043;&#1050;&#1057;\28032016_&#1056;&#1072;&#1089;&#1095;&#1077;&#1090;_&#1053;&#1080;&#1078;&#1085;&#1077;&#1082;&#1072;&#1084;&#1089;&#1082;&#1085;&#1077;&#1092;&#1090;&#1077;&#1093;&#1080;&#1084;_&#1052;&#1080;&#1054;.xlsx" TargetMode="External"/></Relationships>
</file>

<file path=xl/externalLinks/_rels/externalLink187.xml.rels><?xml version="1.0" encoding="UTF-8" standalone="yes"?>
<Relationships xmlns="http://schemas.openxmlformats.org/package/2006/relationships"><Relationship Id="rId1" Type="http://schemas.openxmlformats.org/officeDocument/2006/relationships/externalLinkPath" Target="file:///\\Exim-server\&#1054;&#1073;&#1084;&#1077;&#1085;&#1085;&#1072;&#1103;\Slugby%20zam.gen.direktora%20po%20ekonomike%20i%20finansam\Finansovaya%20direkciya\Gruppa%20finansovogo%20planirovaniya%20i%20analiza\&#1060;&#1080;&#1085;&#1087;&#1083;&#1072;&#1085;%20&#1085;&#1072;%202004%20&#1075;\&#1048;&#1083;&#1080;&#1084;&#1093;&#1080;&#1084;&#1087;&#1088;&#1086;&#1084;%202004\&#1060;&#1055;%20&#1048;&#1061;&#1055;%202004%20-%201.xls" TargetMode="External"/></Relationships>
</file>

<file path=xl/externalLinks/_rels/externalLink188.xml.rels><?xml version="1.0" encoding="UTF-8" standalone="yes"?>
<Relationships xmlns="http://schemas.openxmlformats.org/package/2006/relationships"><Relationship Id="rId1" Type="http://schemas.openxmlformats.org/officeDocument/2006/relationships/externalLinkPath" Target="file:///R:\&#1056;&#1099;&#1085;&#1086;&#1095;&#1085;&#1072;&#1103;%202007\&#1044;&#1077;&#1082;&#1072;&#1073;&#1088;&#1100;\&#1053;&#1077;&#1076;&#1074;&#1080;&#1078;&#1080;&#1084;&#1086;&#1089;&#1090;&#1100;\&#1060;&#1072;&#1082;&#1090;&#1086;&#1088;&#1080;&#1103;%20&#1051;&#1057;\&#1069;&#1082;&#1089;&#1087;&#1088;&#1077;&#1089;&#1089;&#1099;\&#1054;&#1090;&#1095;&#1077;&#1090;&#1099;\&#1054;&#1090;&#1076;&#1077;&#1083;&#1100;&#1085;&#1086;&#1089;&#1090;&#1086;&#1103;&#1097;&#1077;&#1077;%20&#1079;&#1076;&#1072;&#1085;&#1080;&#1077;\&#1054;&#1082;&#1090;&#1103;&#1073;&#1088;&#1100;\&#1040;&#1083;&#1083;&#1072;&#1088;&#1084;,%20&#1050;&#1091;&#1079;&#1085;&#1077;&#1094;&#1086;&#1074;&#1089;&#1082;&#1072;&#1103;\Documents%20and%20Settings\Tola\&#1052;&#1086;&#1080;%20&#1076;&#1086;&#1082;&#1091;&#1084;&#1077;&#1085;&#1090;&#1099;\&#1059;&#1095;&#1077;&#1073;&#1072;%20&#1054;&#1041;\&#1044;&#1080;&#1087;&#1083;&#1086;&#1084;\&#1047;&#1076;&#1072;&#1085;&#1080;&#1077;\&#1048;&#1079;&#1085;&#1086;&#108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DownstrRep/2005%20&#1075;&#1086;&#1076;/GFO%2002_2005/Refining/&#1069;&#1082;&#1089;&#1087;&#1086;&#1088;&#1090;%202005_&#1087;&#1086;&#1076;&#1090;&#1074;&#1077;&#1088;&#1078;&#1076;&#1077;&#1085;&#108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ns\dostup\ARHIVE\Tropyshko\&#1057;&#1083;&#1072;&#1074;&#1080;&#1095;\GAMMA.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elnikov\&#1086;&#1073;&#1084;&#1077;&#1085;\work\&#1076;&#1086;&#1082;&#1091;&#1084;&#1077;&#1085;&#1090;&#1099;\2004\&#1055;&#1048;&#1054;&#1043;&#1051;&#1054;&#1041;&#1040;&#1051;\&#1086;&#1090;&#1095;&#1077;&#1090;\&#1080;&#1085;&#1092;&#1086;&#1088;&#1084;&#1072;&#1094;&#1080;&#1103;\&#1055;&#1086;&#1083;&#1091;&#1095;&#1077;&#1085;&#1085;&#1072;&#1103;%20&#1080;&#1085;&#1092;&#1086;&#1088;&#1084;&#1072;&#1094;&#1080;&#1103;\S_20040331_GAAP.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eps\Valuation%20Russia\_Lider-Invest\07_Calculation\SK\&#1055;&#1088;&#1086;&#1074;&#1077;&#1088;&#1082;&#1072;\03_From_Client\&#1052;&#1086;&#1076;&#1077;&#1083;&#1080;\Lider%20Invest_financial%20model_Colliers.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Neptune\Home\WINDOWS\TEMP\&#1052;&#1072;&#1088;&#1080;&#1085;&#1072;\&#1054;&#1090;&#1095;&#1077;&#1090;&#1099;%20&#1087;&#1086;%20&#1086;&#1094;&#1077;&#1085;&#1082;&#1077;\&#1064;&#1072;&#1084;&#1087;&#1072;&#1085;&#1089;&#1082;&#1086;&#1077;_&#1045;&#1042;&#1064;&#1050;\MODUL@~1\&#1060;&#1080;&#1085;%20&#1072;&#1085;&#1072;&#1083;&#1080;&#107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10.10.2.15\Public.Documents\Exchange\&#1070;&#1083;&#1103;\&#1047;&#1072;&#1082;&#1086;&#1085;&#1095;&#1077;&#1085;&#1085;&#1099;&#1077;%20&#1082;&#1088;&#1080;&#1091;&#1096;&#1080;\docs\17-&#1081;%20&#1087;&#1088;.%20&#1052;&#1072;&#1088;&#1100;&#1080;&#1085;&#1086;&#1081;%20&#1088;&#1086;&#1097;&#1080;\Documents%20and%20Settings\&#1040;&#1076;&#1084;&#1080;&#1085;&#1080;&#1089;&#1090;&#1088;&#1072;&#1090;&#1086;&#1088;\&#1056;&#1072;&#1073;&#1086;&#1095;&#1080;&#1081;%20&#1089;&#1090;&#1086;&#1083;\&#1050;&#1040;&#1058;&#1045;&#1063;&#1050;&#1040;\&#1048;&#1085;&#1074;&#1077;&#1089;&#1090;&#1099;\&#1048;&#1085;&#1074;&#1077;&#1089;&#1090;&#1040;&#1085;&#1072;&#1083;&#1080;&#1079;%20&#1052;&#1072;&#1088;&#1100;&#1080;&#1085;&#1089;&#1082;&#1080;&#1081;%20&#1087;&#1072;&#1088;&#1082;%20118%20&#1089;%20&#1085;&#1086;&#1074;&#1086;&#1081;%20&#1089;&#1077;&#1073;&#1077;&#1089;&#1090;&#1086;&#1080;&#1084;&#1086;&#1089;&#1090;&#110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P:\CONSULTING\Current%20Work\_Izhevsk_Ippodrom\Calculations\&#1054;&#1090;%20&#1059;&#1090;&#1082;&#1080;&#1085;&#1086;&#1081;\&#1055;&#1088;&#1080;&#1084;&#1077;&#1088;&#1099;\Users\Inna.Golovchenko\AppData\Local\Microsoft\Windows\Temporary%20Internet%20Files\Content.Outlook\OPISLBQE\SSA%20Debt%20tool%20RUS_april%20200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melnikov\&#1054;&#1073;&#1084;&#1077;&#1085;\Temp\c.lotus.notes.data\PROGRAM%20FILES\&#1053;&#1040;&#1051;&#1054;&#1043;&#1054;&#1055;&#1051;&#1040;&#1058;&#1045;&#1051;&#1068;&#1065;&#1048;&#1050;%20&#1070;&#1051;\INPUTDOC\BASES\bb011003.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win.mail.ru/Work/&#1076;&#1086;&#1082;&#1091;&#1084;&#1077;&#1085;&#1090;&#1099;/2004/&#1040;&#1055;&#1048;-&#1087;&#1072;&#1085;&#1089;&#1080;&#1086;&#1085;&#1072;&#1090;&#1099;/Generation%20Model-PSKOV%20-%20261104_11_3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10.1.7.16\Business\Renova\Work\Zhivchikov\&#1050;&#1069;&#1057;\&#1048;&#1088;&#1082;&#1091;&#1090;&#1089;&#1082;\Estimation\Model_IrkutskEnergoStroy.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ruspb-fs02\Public\Users\o.sarul\AppData\Local\Microsoft\Windows\Temporary%20Internet%20Files\Content.Outlook\8AGT0YSS\&#1044;&#1086;&#1087;&#1086;&#1083;.&#1085;&#1072;%20&#1088;&#1091;&#1089;&#1089;&#1082;&#1086;&#1084;%20Management%20Report.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es07\clients\Documents\Projects\RAO%20UES\Sample%20Reports\CEZ\CEZ_Model_16_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rvkim\home\ARHIVE\Tropyshko\&#1057;&#1083;&#1072;&#1074;&#1080;&#1095;\GAMM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msktsvdc2\Work\Documents%20and%20Settings\Vahitov_V\Local%20Settings\Temporary%20Internet%20Files\Content.Outlook\4BAC2WHW\&#1051;&#1080;&#1079;&#1080;&#1085;&#1075;%20&#1070;&#1085;&#1090;&#1072;&#1085;&#1085;%20xls%20(2).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E:\Documents%20and%20Settings\Vasenev_V\&#1052;&#1086;&#1080;%20&#1076;&#1086;&#1082;&#1091;&#1084;&#1077;&#1085;&#1090;&#1099;\&#1056;&#1077;&#1081;&#1090;&#1080;&#1085;&#1075;&#1086;&#1074;&#1072;&#1085;&#1080;&#1077;\Standard%20&amp;%20Poor's\&#1054;&#1090;&#1095;&#1077;&#1090;&#1099;%20&#1087;&#1086;%20&#1083;&#1080;&#1082;&#1074;&#1080;&#1076;&#1085;&#1086;&#1089;&#1090;&#1080;\Liquidity%20Report%20-%20CJSC%20SSMO%20LenSpecSMU%20-%20Q1%202008.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Server\clients\My%20Documents\Billing%20system%20analysi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WINDOWS\TEMP\notesE1EF34\Gestion\$SOFTR\Budget%202005-2006\721\SYNTH_PL.syn"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P:\1\BPBRAT99IPpl.XLW"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P:\Finance\4_&#1052;&#1057;&#1060;&#1054;\&#1040;&#1091;&#1076;&#1080;&#1090;\6&#1084;2017\&#1056;&#1057;&#1041;&#1059;\007_&#1041;&#1053;&#1061;_&#1044;&#1072;&#1077;&#1074;\&#1058;&#1088;&#1072;&#1085;&#1089;&#1092;&#1086;&#1088;&#1084;&#1072;&#1094;&#1080;&#1103;_007_&#1044;&#1072;&#1077;&#1074;_06_2017_ver_1_0.xlsm"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omp1\&#1054;&#1073;&#1084;&#1077;&#1085;\&#1052;&#1086;&#1080;%20&#1076;&#1086;&#1082;&#1091;&#1084;&#1077;&#1085;&#1090;&#1099;\&#1044;&#1086;&#1082;&#1091;&#1084;&#1077;&#1085;&#1090;&#1099;\&#1076;&#1086;&#1075;&#1086;&#1074;&#1086;&#1088;\&#1087;&#1072;&#1088;&#1090;&#1085;&#1077;&#1088;&#1089;&#1090;&#1074;&#1086;\&#1050;&#1040;&#1055;&#1054;%20&#1086;&#1092;&#1077;&#1088;&#1090;&#1072;%2021%203%20&#1085;.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Ses07\Healthcare\Comparator%20companies\Specialty%20Pharma\new_spec_pharma.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Pf\programs\TEMP\&#1086;&#1090;&#1095;&#1077;&#1090;&#1085;&#1086;&#1089;&#1090;&#1100;_%2030.06.99.&#1095;1.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P:\&#1052;&#1086;&#1080;%20&#1076;&#1086;&#1082;&#1091;&#1084;&#1077;&#1085;&#1090;&#1099;\&#1055;&#1083;&#1072;&#1085;&#1080;&#1088;&#1086;&#1074;&#1072;&#1085;&#1080;&#1077;\1_&#1082;&#1074;_02\&#1040;&#1075;&#1077;&#1085;&#1090;&#1099;\&#1044;&#1072;&#1085;&#1077;&#1090;\findir\&#1057;&#1086;&#1074;&#1077;&#1090;&#1044;&#1080;&#1088;&#1077;&#1082;&#1090;&#1086;&#1088;&#1086;&#1074;\&#1041;&#1080;&#1079;&#1085;&#1077;&#1089;&#1087;&#1083;&#1072;&#1085;\TT_03_12_01&#108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ns\dostup\Documents%20and%20Settings\penzina\&#1056;&#1072;&#1073;&#1086;&#1095;&#1080;&#1081;%20&#1089;&#1090;&#1086;&#1083;\&#1050;&#1085;&#1080;&#1075;&#1072;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omp1\&#1054;&#1073;&#1084;&#1077;&#1085;\&#1052;&#1086;&#1080;%20&#1076;&#1086;&#1082;&#1091;&#1084;&#1077;&#1085;&#1090;&#1099;\&#1041;&#1102;&#1076;&#1078;&#1077;&#1090;\&#1054;&#1090;&#1095;&#1077;&#1090;%20&#1079;&#1072;%202001%20&#1075;&#1086;&#1076;.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http://win.mail.ru/Work/&#1076;&#1086;&#1082;&#1091;&#1084;&#1077;&#1085;&#1090;&#1099;/2004/&#1055;&#1089;&#1082;&#1086;&#1074;&#1089;&#1082;&#1072;&#1103;%20&#1043;&#1056;&#1069;&#1057;%20&#1085;&#1072;%2001.07.2004/&#1092;&#1080;&#1085;&#1072;&#1083;/Generation%20Model-PSKOV%20-%20251104.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J:\7.%20Analytics\2.Office\Analytics\Deals\Deals\Competition_deals\2014\Q3\Colliers_Executed_deals_Q3_2014.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roco\pto_doc\&#1052;&#1086;&#1080;%20&#1076;&#1086;&#1082;&#1091;&#1084;&#1077;&#1085;&#1090;&#1099;\&#1044;&#1054;&#1053;&#1057;&#1050;&#1054;&#1043;&#1054;\&#1040;&#1050;&#1058;&#1067;%20Kashtan.%20~&#1074;&#1085;.&#1101;&#1083;.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Exim-server\&#1054;&#1073;&#1084;&#1077;&#1085;&#1085;&#1072;&#1103;\DOCUME~1\2ADB~1\LOCALS~1\Temp\bat\999513B.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P:\Novatek\Comps\Comps%20analysis%20(spar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10.10.2.15\Public.Documents\&#1070;&#1085;&#1080;&#1072;&#1089;&#1090;&#1088;&#1091;&#1084;\&#1054;&#1088;&#1077;&#1085;&#1073;&#1091;&#1088;&#1075;\Documents%20and%20Settings\serega\My%20Documents\Serguei\2009%20%23%23\08-2009\&#1044;&#1048;&#1043;&#1052;_&#1054;&#1088;&#1091;&#1078;&#1077;&#1081;&#1085;&#1099;&#1081;%20&#1087;&#1077;&#1088;.,%20&#1076;.19\&#1056;&#1072;&#1089;&#1095;&#1077;&#1090;%20&#1054;&#1088;&#1091;&#1078;&#1077;&#1081;&#1085;&#1099;&#1081;_.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Nmexp-server\&#1058;&#1045;&#1050;&#1059;&#1065;&#1048;&#1045;%20&#1055;&#1056;&#1054;&#1045;&#1050;&#1058;&#1067;\&#1055;&#1080;&#1090;&#1077;&#1088;-%20&#1086;&#1073;&#1083;&#1072;&#1089;&#1090;&#1100;\&#1055;&#1091;&#1096;&#1082;&#1080;&#1085;\&#1051;&#1080;&#1089;&#1090;%20Microsoft%20Excel.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R:\Documents%20and%20Settings\slobodzyan\Local%20Settings\Temporary%20Internet%20Files\OLK12\&#1041;&#1072;&#1079;&#1072;-&#1072;&#1088;&#1077;&#1085;&#1076;&#1085;.&#1087;&#1083;&#1072;&#1090;&#1077;&#1078;&#1080;%20(&#1086;&#1089;&#1085;&#1086;&#1074;&#1085;&#1072;&#1103;).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P:\CONSULTING\Current%20Work\_Izhevsk_Ippodrom\Calculations\&#1054;&#1090;%20&#1059;&#1090;&#1082;&#1080;&#1085;&#1086;&#1081;\&#1055;&#1088;&#1080;&#1084;&#1077;&#1088;&#1099;\From%20Moscow\160512_Vol7_finmodel_Retail_5Y-30-70_Rubl-Arch.xlsb"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ETCHUNK\depts$\&#1041;&#1044;&#1044;&#1057;18,04\Documents%20and%20Settings\taranenkosb\Desktop\&#1052;&#1086;&#1080;%20&#1076;&#1086;&#1082;&#1091;&#1084;&#1077;&#1085;&#1090;&#1099;\&#1060;&#1051;&#1050;\&#1060;&#1086;&#1088;&#1084;&#1080;&#1088;&#1086;&#1074;&#1072;&#1085;&#1080;&#1077;%20&#1073;&#1102;&#1076;&#1078;&#1077;&#1090;&#1086;&#1074;%20&#1085;&#1072;%202005\WINDOWS\TEMP\&#1052;&#1086;&#1080;%20&#1076;&#1086;&#1082;&#1091;&#1084;&#1077;&#1085;&#1090;&#1099;\&#1044;&#1077;&#1082;&#1072;&#1073;&#1088;&#1100;new.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Pf\programs\NAV\PIF_Reports.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SERVER2\LenSpecSMU\Financial%20department\Standard%20&amp;%20Poor's\Liquidity%20Reports\CJSC%20SSMO%20LenSpetSMU_LR%202013%20Q4.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Krasovskaya\2000\05_00\02_00\Backup%20of%20BUDJ_02_00.xlk"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Exim-server\&#1054;&#1073;&#1084;&#1077;&#1085;&#1085;&#1072;&#1103;\DOCUME~1\2ADB~1\LOCALS~1\Temp\bat\376A878B.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open.ru\files\Users\pinchuk_nn\AppData\Local\Microsoft\Windows\Temporary%20Internet%20Files\Content.Outlook\EMSUWSY6\&#1053;&#1054;&#1042;&#1054;&#1057;&#1048;&#1041;%20&#1089;&#1086;%20&#1089;&#1090;&#1077;&#1087;&#1077;&#1085;&#1100;&#1102;%20&#1075;&#1086;&#1090;&#1086;&#1074;&#1085;&#1086;&#1089;&#1090;&#1100;&#1102;%20&#1073;&#1083;&#1080;&#1079;&#1082;&#1086;&#1081;%20&#1082;%20&#1085;&#1077;&#1079;&#1072;&#1074;&#1077;&#1088;&#1096;&#1077;&#1085;&#1082;&#1077;.xlsm"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I:\&#1052;&#1050;&#1055;&#1062;&#1053;\&#1088;&#1072;&#1089;&#1095;&#1077;&#1090;%20&#1087;&#1088;.%20&#1052;&#1080;&#1088;&#1072;,%20&#1074;&#1083;.127-129.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Zavada\buhgalteriy\OTZ\PROCH\GAAPS\US%20GAAP%2003-01\Reporting%20package%20FORM\Link-ex.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P:\_Ram\&#1058;&#1045;\Rasc%20$%20&#1089;&#1090;&#1088;&#1086;&#1080;&#1090;.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J:\J\7.%20Analytics\2.Office\Analytics\Presentations\Short_Market_Overview\2015\January\January.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J:\7.%20Analytics\2.Office\Analytics\Presentations\Short_Market_Overview\2015\4Q\March.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olia/Desktop/&#1053;&#1086;&#1074;&#1072;&#1103;%20&#1087;&#1072;&#1087;&#1082;&#1072;/Documents%20and%20Settings/VVYermakov/&#1052;&#1086;&#1080;%20&#1076;&#1086;&#1082;&#1091;&#1084;&#1077;&#1085;&#1090;&#1099;/Economics,%20CI%20&amp;%20IR/5%20Year%20Plan%20Deliverables/5y%20FINAL%2014%20MAY%202004/$25%20and%20Base%20Transneft%20corrected.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V:\&#1056;&#1099;&#1085;&#1086;&#1095;&#1085;&#1072;&#1103;%202007\&#1044;&#1077;&#1082;&#1072;&#1073;&#1088;&#1100;\&#1053;&#1077;&#1076;&#1074;&#1080;&#1078;&#1080;&#1084;&#1086;&#1089;&#1090;&#1100;\&#1060;&#1072;&#1082;&#1090;&#1086;&#1088;&#1080;&#1103;%20&#1051;&#1057;\&#1069;&#1082;&#1089;&#1087;&#1088;&#1077;&#1089;&#1089;&#1099;\&#1054;&#1090;&#1095;&#1077;&#1090;&#1099;\&#1054;&#1090;&#1076;&#1077;&#1083;&#1100;&#1085;&#1086;&#1089;&#1090;&#1086;&#1103;&#1097;&#1077;&#1077;%20&#1079;&#1076;&#1072;&#1085;&#1080;&#1077;\&#1054;&#1082;&#1090;&#1103;&#1073;&#1088;&#1100;\&#1040;&#1083;&#1083;&#1072;&#1088;&#1084;,%20&#1050;&#1091;&#1079;&#1085;&#1077;&#1094;&#1086;&#1074;&#1089;&#1082;&#1072;&#1103;\Documents%20and%20Settings\Tola\&#1052;&#1086;&#1080;%20&#1076;&#1086;&#1082;&#1091;&#1084;&#1077;&#1085;&#1090;&#1099;\&#1059;&#1095;&#1077;&#1073;&#1072;%20&#1054;&#1041;\&#1044;&#1080;&#1087;&#1083;&#1086;&#1084;\&#1047;&#1076;&#1072;&#1085;&#1080;&#1077;\&#1048;&#1079;&#1085;&#1086;&#1089;.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10.10.2.15\Public.Documents\&#1070;&#1085;&#1080;&#1072;&#1089;&#1090;&#1088;&#1091;&#1084;\&#1054;&#1088;&#1077;&#1085;&#1073;&#1091;&#1088;&#1075;\Ocenka\&#1055;&#1088;&#1086;&#1095;&#1077;&#1077;\&#1055;&#1088;&#1080;&#1084;&#1077;&#1088;&#1099;\&#1055;&#1072;&#1087;&#1082;&#1072;\&#1060;&#1080;&#1085;&#1072;&#1085;&#1089;-&#1051;&#1080;&#1079;&#1080;&#1085;&#1075;_3%20&#1087;&#1086;&#1076;&#1093;&#1086;&#1076;&#1072;-20.07.2005.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Comp1\&#1054;&#1073;&#1084;&#1077;&#1085;\Work\&#1088;&#1072;&#1073;&#1086;&#1090;&#1072;\2005\&#1079;&#1072;&#1082;&#1086;&#1085;&#1095;&#1077;&#1085;&#1085;&#1099;&#1077;%20&#1088;&#1072;&#1073;&#1086;&#1090;&#1099;\&#1054;&#1040;&#1054;%20&#1040;&#1088;&#1085;&#1077;&#1089;&#1090;\&#1092;&#1080;&#1085;&#1072;&#1083;\&#1088;&#1072;&#1089;&#1095;&#1077;&#1090;\3%20&#1087;&#1086;&#1076;&#1093;&#1086;&#1076;&#1072;-&#1040;&#1088;&#1085;&#1077;&#1089;&#1090;-&#1080;&#1090;&#1086;&#1075;.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Comp1\&#1054;&#1073;&#1084;&#1077;&#1085;\Work\&#1076;&#1086;&#1082;&#1091;&#1084;&#1077;&#1085;&#1090;&#1099;\2004\&#1053;&#1077;&#1092;&#1090;&#1103;&#1085;&#1099;&#1077;%20&#1082;&#1086;&#1084;&#1087;&#1072;&#1085;&#1080;&#1080;\&#1041;&#1072;&#1083;&#1072;&#1085;&#1089;&#1099;_01.12.2004.xls" TargetMode="External"/></Relationships>
</file>

<file path=xl/externalLinks/_rels/externalLink64.xml.rels><?xml version="1.0" encoding="UTF-8" standalone="yes"?>
<Relationships xmlns="http://schemas.openxmlformats.org/package/2006/relationships"><Relationship Id="rId1" Type="http://schemas.microsoft.com/office/2006/relationships/xlExternalLinkPath/xlPathMissing" Target="&#1064;&#1040;&#1041;&#1051;&#1054;&#1053;_&#1056;&#1040;&#1057;&#1063;&#1045;&#1058;&#1067;1"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Exim-server\&#1054;&#1073;&#1084;&#1077;&#1085;&#1085;&#1072;&#1103;\DOCUME~1\2ADB~1\LOCALS~1\Temp\bat\14120EC0.xls" TargetMode="External"/></Relationships>
</file>

<file path=xl/externalLinks/_rels/externalLink66.xml.rels><?xml version="1.0" encoding="UTF-8" standalone="yes"?>
<Relationships xmlns="http://schemas.openxmlformats.org/package/2006/relationships"><Relationship Id="rId1" Type="http://schemas.microsoft.com/office/2006/relationships/xlExternalLinkPath/xlPathMissing" Target="&#1058;&#1069;&#1054;%20&#1055;&#1086;&#1090;&#1086;&#1082;&#1080;.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Comp1\&#1054;&#1073;&#1084;&#1077;&#1085;\sdelki\&#1054;&#1051;&#1045;&#1043;\&#1050;&#1059;&#1053;&#1062;&#1045;&#1042;&#1054;\DeltaAutoLease%20calculator.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Aho\aho\&#1052;&#1086;&#1080;%20&#1076;&#1086;&#1082;&#1091;&#1084;&#1077;&#1085;&#1090;&#1099;\Aho\&#1048;&#1088;&#1083;&#1077;&#1085;\&#1088;&#1072;&#1089;&#1095;_&#1087;&#1088;&#1089;_&#1080;&#1088;&#1083;&#1077;&#1085;.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P:\CONSULTING\Current%20Work\_Izhevsk_Ippodrom\Calculations\&#1054;&#1090;%20&#1059;&#1090;&#1082;&#1080;&#1085;&#1086;&#1081;\&#1055;&#1088;&#1080;&#1084;&#1077;&#1088;&#1099;\Documents%20and%20Settings\mapro\Desktop\&#1042;&#1058;&#1041;\&#1057;&#1080;&#1089;&#1090;&#1077;&#1084;&#1072;%20&#1043;&#1072;&#1083;&#1089;\1_&#1060;&#1080;&#1085;%20&#1084;&#1086;&#1076;&#1077;&#1083;&#1080;\2_VTB\Kamelia_fin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umow-fs02\j\&#1054;&#1054;&#1054;%20&#1051;&#1091;&#1082;&#1086;&#1081;&#1083;%20&#1057;&#1077;&#1074;&#1077;&#1088;\&#1055;&#1086;&#1083;&#1091;&#1095;&#1077;&#1085;&#1085;&#1099;&#1077;%20&#1084;&#1072;&#1090;&#1077;&#1088;&#1080;&#1072;&#1083;&#1099;%20&#1074;%20&#1082;&#1086;&#1084;&#1072;&#1085;&#1076;&#1080;&#1088;&#1086;&#1074;&#1082;&#1077;\&#1058;&#1077;&#1093;&#1089;&#1093;&#1077;&#1084;&#1072;_&#1061;&#1099;&#1083;&#1100;&#1095;&#1091;&#1102;\&#1058;&#1077;&#1093;&#1089;&#1093;&#1077;&#1084;&#1072;\&#1075;&#1083;&#1072;&#1074;&#1072;5\&#1061;&#1099;&#1083;&#1100;&#1095;&#1091;&#1102;&#1089;&#1082;&#1086;&#1077;-800-2-&#1089;&#1086;&#1074;&#1084;.&#1101;&#1082;&#1089;&#1087;&#1083;.+10&#1089;&#1082;&#1074;..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P:\Users\vyacheslavov-av\Documents\&#1056;&#1091;&#1073;&#1083;&#1077;&#1074;&#1086;-&#1040;&#1088;&#1093;&#1072;&#1085;&#1075;&#1077;&#1083;&#1100;&#1089;&#1082;&#1086;&#1077;\2015%2012%2014\2015%2012%2016%20&#1052;&#1060;&#1062;+&#1089;&#1094;&#1077;&#1085;&#1072;&#1088;&#1080;&#1080;.xlsm"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rubeg.net\documents\&#1052;&#1086;&#1080;%20&#1076;&#1086;&#1082;&#1091;&#1084;&#1077;&#1085;&#1090;&#1099;\GENERAL.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J:\j\7.%20Analytics\2.Office\Analytics\Presentations\Short_Market_Overview\2015\February.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Mgk-server\&#1087;&#1101;&#1086;\&#1057;&#1087;&#1077;&#1094;&#1078;&#1080;&#1088;&#1099;\&#1069;&#1082;&#1086;&#1085;&#1086;&#1084;&#1095;&#1077;&#1089;&#1082;&#1080;&#1081;%20&#1072;&#1085;&#1072;&#1083;&#1080;&#1079;\&#1056;&#1072;&#1073;&#1086;&#1090;&#1072;%20&#1079;&#1072;%20&#1051;&#1077;&#1085;&#1091;\&#1084;&#1086;&#1103;%20&#1088;&#1072;&#1073;&#1086;&#1090;&#1072;\&#1072;&#1087;&#1088;&#1077;&#1083;&#1100;%20.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Plan6\d\&#1084;&#1086;&#1083;&#1086;&#1082;&#1086;&#1079;&#1072;&#1074;&#1086;&#1076;&#1099;%20(%20&#1042;%20)\&#1050;.&#1075;&#1074;&#1072;&#1088;&#1076;&#1080;&#1103;\&#1073;&#1072;&#1079;&#1086;&#1074;&#1072;&#1103;\&#1055;&#1083;&#1072;&#1085;%20.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J:\7.%20Analytics\2.Office\Analytics\Reports\2014\Q4\&#1054;&#1073;&#1089;&#1095;&#1077;&#1090;%20&#1089;&#1087;&#1088;&#1086;&#1089;&#1072;%202014.xlsx"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Server\IgMoz\WINDOWS\&#1056;&#1072;&#1073;&#1086;&#1095;&#1080;&#1081;%20&#1089;&#1090;&#1086;&#1083;\OCENKA.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N:\Reports\Cash%20Flow\&#1041;&#1102;&#1076;&#1078;&#1077;&#1090;&#1080;&#1088;&#1086;&#1074;&#1072;&#1085;&#1080;&#1077;\6m-2003%20&#1092;&#1072;&#1082;&#1090;%20&#1073;&#1077;&#1079;%20&#1073;&#1072;&#1088;&#1090;&#1077;&#1088;&#1072;.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Stromova\d\&#1050;&#1080;&#1088;&#1072;\&#1041;&#1086;&#1075;&#1072;&#1090;&#1099;&#1088;&#1089;&#1082;&#1080;&#1081;\&#1041;&#1086;&#1075;&#1072;&#1090;,%20&#1084;&#1086;&#1081;\&#1041;&#1086;&#1075;&#1072;&#1090;%20&#1085;&#1086;&#1074;%20&#1080;&#1102;&#1085;&#1100;%202006\&#1050;&#1086;&#1087;&#1080;&#1103;%20&#1056;&#1072;&#1089;&#1095;&#1077;&#1090;&#1099;%20&#1074;&#1089;&#1077;%20&#1044;&#1085;&#1077;&#1087;&#1088;&#1086;&#1087;&#1077;&#1090;&#1088;&#1086;&#1074;&#1089;&#1082;&#1072;&#1103;%20&#1076;(1).%2010%20&#1079;&#1072;&#1090;&#1088;&#1072;&#1090;&#1085;&#1099;&#1081;,%20&#1076;&#1086;&#1093;&#1086;&#1076;&#1085;&#1099;&#1081;,%20&#1091;&#1089;&#1083;%20&#1089;&#1074;&#1086;&#1073;&#1086;&#1076;&#1085;&#1099;&#1081;%20&#1087;&#1088;&#1086;&#1074;&#1077;&#1088;&#1077;&#1085;%202.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SERVER\kuchko\Documents%20and%20Settings\armen\My%20Documents\Companies\SPT\&#1041;&#1102;&#1076;&#1078;&#1077;&#1090;%202001\Bp2001est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qfs06\SRB\Documents%20and%20Settings\VVYermakov\&#1052;&#1086;&#1080;%20&#1076;&#1086;&#1082;&#1091;&#1084;&#1077;&#1085;&#1090;&#1099;\Economics,%20CI%20&amp;%20IR\Economic\Planning%20assumptions%20model\Building%20blocks\2005%20Model%2036.5-33-14.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System\BusPlan\&#1041;&#1080;&#1079;&#1085;&#1077;&#1089;-&#1087;&#1083;&#1072;&#1085;%202003\&#1055;&#1088;&#1086;&#1075;&#1085;&#1086;&#1079;&#1099;%20&#1076;&#1074;&#1080;&#1078;&#1077;&#1085;&#1080;&#1103;%20&#1076;&#1077;&#1085;&#1077;&#1078;&#1085;&#1099;&#1093;%20&#1089;&#1088;&#1077;&#1076;&#1089;&#1090;&#1074;\&#1044;&#1086;%20&#1072;&#1087;&#1088;&#1077;&#1083;&#1103;%2004%20&#1089;%20&#1085;&#1086;&#1074;&#1086;&#1075;&#1086;&#1076;&#1085;&#1077;&#1081;%20&#1082;&#1072;&#1084;&#1087;&#1072;&#1085;&#1080;&#1077;&#1081;\&#1055;&#1088;&#1086;&#1075;&#1085;&#1086;&#1079;%20&#1076;&#1077;&#1082;&#1072;&#1073;&#1088;&#1100;%20&#1072;&#1087;&#1088;&#1077;&#1083;&#1100;%202004.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https://d.docs.live.net/SUGAR/Mult_usr/Balans/12-December/11.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MASTER\UserSets\SUGAR\Mult_usr\Balans\A-Reestry\UP_OVER\03_2001\&#1050;&#1088;&#1077;&#1076;&#1080;&#1090;&#1099;_&#1089;&#1074;&#1086;&#1076;.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10.10.2.15\Public.Documents\&#1070;&#1085;&#1080;&#1072;&#1089;&#1090;&#1088;&#1091;&#1084;\&#1054;&#1088;&#1077;&#1085;&#1073;&#1091;&#1088;&#1075;\Documents%20and%20Settings\melnikov\Local%20Settings\Temporary%20Internet%20Files\Content.IE5\ZPS66BBC\&#1041;&#1072;&#1083;&#1072;&#1085;&#1089;%20%202004&#1075;6&#1084;&#1077;&#1089;.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10.10.2.15\Public.Documents\&#1070;&#1085;&#1080;&#1072;&#1089;&#1090;&#1088;&#1091;&#1084;\&#1054;&#1088;&#1077;&#1085;&#1073;&#1091;&#1088;&#1075;\Documents%20and%20Settings\rozhnov\&#1056;&#1072;&#1073;&#1086;&#1095;&#1080;&#1081;%20&#1089;&#1090;&#1086;&#1083;\&#1088;&#1072;&#1089;&#1095;&#1077;&#1090;%20&#1085;&#1080;&#1082;&#1086;&#1083;&#1086;&#1103;&#1084;&#1089;&#1082;&#1072;&#1103;,%20&#1048;&#1085;&#1090;&#1077;&#1088;&#1090;&#1077;&#1089;&#1090;%20_%20&#1089;%20&#1080;&#1079;&#1084;&#1077;&#1085;&#1077;&#1085;&#1080;&#1103;&#1084;&#1080;.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T:\&#1054;&#1094;&#1077;&#1085;&#1082;&#1072;%20&#1088;&#1072;&#1073;&#1086;&#1095;&#1072;&#1103;%20&#1087;&#1072;&#1087;&#1082;&#1072;\&#1057;&#1074;&#1077;&#1090;&#1086;&#1074;&#1099;&#1077;_&#1090;&#1077;&#1093;&#1085;&#1086;&#1083;&#1086;&#1075;&#1080;&#1080;\&#1056;&#1072;&#1089;&#1095;&#1077;&#1090;\&#1044;&#1086;&#1093;&#1086;&#1076;&#1085;&#1099;&#1081;\&#1040;&#1101;&#1088;&#1086;&#1092;&#1077;&#1088;&#1089;&#1090;\&#1056;&#1072;&#1089;&#1095;&#1077;&#1090;\&#1044;&#1086;&#1093;&#1086;&#1076;&#1085;&#1099;&#1081;\&#1052;&#1086;&#1080;%20&#1076;&#1086;&#1082;&#1091;&#1084;&#1077;&#1085;&#1090;&#1099;\&#1052;&#1040;&#1056;&#1057;\&#1084;&#1072;&#1088;&#1089;&#1080;&#1082;\&#1052;&#1086;&#1085;&#1080;&#1090;&#1086;&#1088;&#1080;&#1085;&#1075;\2004(!).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Fileserver\LenSpecSMU\DOCUME~1\KAFTYR~1\LOCALS~1\Temp\&#1089;&#1074;&#1086;&#1076;&#1085;&#1072;&#1103;%20&#1090;&#1072;&#1073;&#1083;.%20&#1087;&#1086;%20&#1087;&#1086;&#1089;&#1090;&#1091;&#1087;&#1083;&#1077;&#1085;&#1080;&#1103;&#1084;%2031.03.04_AZ.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Server\Appraisal\Aho\archiv\Aho_2001\&#1058;&#1080;&#1093;&#1074;&#1080;&#1085;_&#1085;&#1077;&#1076;&#1074;&#1080;&#1078;\&#1090;&#1080;&#1093;_&#1084;&#1077;&#1090;&#1072;&#1083;&#1083;_6&#1096;&#1090;\&#1079;_&#1090;&#1080;&#1093;&#1074;&#1080;&#1085;1.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Rekfiles\Public\&#1056;&#1054;&#1057;&#1054;&#1062;&#1045;&#1053;&#1050;&#1040;\&#1076;&#1083;&#1103;%20&#1088;&#1072;&#1073;&#1086;&#1090;&#1099;%20(&#1080;&#1079;%20&#1056;&#1054;)\&#1042;&#1086;&#1079;&#1085;&#1077;&#1089;&#1077;&#1085;&#1089;&#1082;&#1080;&#1081;\&#1056;&#1072;&#1089;&#1095;&#1077;&#1090;%20(&#1042;&#1086;&#1079;&#1085;&#1077;&#1089;&#1077;&#1085;&#1082;&#1089;&#1080;&#1081;,%2019.04.2008).xlsx"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Aho\d\&#1052;&#1086;&#1080;%20&#1076;&#1086;&#1082;&#1091;&#1084;&#1077;&#1085;&#1090;&#1099;\Aho\Aho_2001\&#1079;&#1077;&#1083;&#1077;&#1085;&#1086;&#1075;&#1086;&#1088;&#1089;&#1082;\&#1047;_&#1073;&#1072;&#1079;&#1072;_&#1079;&#1077;&#1083;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xim-server\&#1054;&#1073;&#1084;&#1077;&#1085;&#1085;&#1072;&#1103;\&#1061;&#1083;&#1086;&#1088;&#1085;&#1099;&#1081;\2005%20&#1075;&#1086;&#1076;\12.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Ksenia\c\&#1052;&#1086;&#1080;%20&#1076;&#1086;&#1082;&#1091;&#1084;&#1077;&#1085;&#1090;&#1099;\&#1047;&#1077;&#1084;&#1083;&#1103;%202000\&#1043;&#1088;&#1072;&#1078;&#1076;&#1072;&#1085;&#1089;&#1082;&#1080;&#1081;%2024\&#1043;&#1088;&#1072;&#1078;&#1076;&#1072;&#1085;&#1089;&#1082;&#1080;&#1081;%20&#1052;&#1077;&#1084;&#1077;&#1090;&#1086;&#1074;\&#1052;&#1086;&#1088;&#1089;&#1082;&#1086;&#1081;%20&#1092;&#1072;&#1089;&#1072;&#1076;\&#1043;&#1088;&#1072;&#1092;&#1080;&#1082;%20&#1089;&#1090;&#1088;&#1086;&#1080;&#1090;&#1077;&#1083;&#1100;&#1089;&#1090;&#1074;&#1072;.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R:\&#1054;&#1090;&#1095;&#1077;&#1090;&#1099;\&#1054;&#1090;&#1076;&#1077;&#1083;&#1100;&#1085;&#1086;&#1089;&#1090;&#1086;&#1103;&#1097;&#1077;&#1077;%20&#1079;&#1076;&#1072;&#1085;&#1080;&#1077;\&#1054;&#1082;&#1090;&#1103;&#1073;&#1088;&#1100;\&#1040;&#1083;&#1083;&#1072;&#1088;&#1084;,%20&#1050;&#1091;&#1079;&#1085;&#1077;&#1094;&#1086;&#1074;&#1089;&#1082;&#1072;&#1103;\Documents%20and%20Settings\Tola\&#1052;&#1086;&#1080;%20&#1076;&#1086;&#1082;&#1091;&#1084;&#1077;&#1085;&#1090;&#1099;\&#1059;&#1095;&#1077;&#1073;&#1072;%20&#1054;&#1041;\&#1044;&#1080;&#1087;&#1083;&#1086;&#1084;\&#1047;&#1076;&#1072;&#1085;&#1080;&#1077;\&#1048;&#1079;&#1085;&#1086;&#1089;.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Server2\LenSpecSMU\Invest\ZAKHAROV_A\AZ%20c%2024%20&#1092;&#1077;&#1074;&#1088;&#1072;&#1083;&#1103;%202005\02.%20&#1092;&#1080;&#1085;.&#1089;&#1083;&#1091;&#1078;&#1073;&#1099;\=&#1055;&#1051;&#1040;&#1053;=2006=(&#1080;&#1079;%20&#1089;&#1090;&#1072;&#1090;&#1080;&#1089;&#1090;&#1080;&#1082;&#1080;)\2006%20&#1084;&#1072;&#1081;\&#1055;&#1056;&#1054;&#1043;&#1053;&#1054;&#1047;%20&#1055;&#1056;&#1054;&#1044;&#1040;&#1046;%2031-05-2006+++.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10.10.2.15\Public.Documents\&#1070;&#1085;&#1080;&#1072;&#1089;&#1090;&#1088;&#1091;&#1084;\&#1054;&#1088;&#1077;&#1085;&#1073;&#1091;&#1088;&#1075;\Documents%20and%20Settings\vladimirova\My%20Documents\&#1047;&#1072;&#1074;&#1086;&#1083;&#1078;&#1089;&#1082;\&#1088;&#1072;&#1089;&#1095;&#1077;&#1090;&#1099;%2025.09.xlsx"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Server\Appraisal\&#1054;&#1094;&#1077;&#1085;&#1082;&#1080;\&#1043;&#1059;&#1048;&#1054;&#1053;\&#1050;&#1086;&#1083;&#1087;&#1080;&#1085;&#1086;_&#1090;&#1086;&#1088;&#1075;&#1086;&#1074;&#1083;&#1103;\&#1079;_&#1082;&#1086;&#1083;&#1087;_&#1091;&#1085;&#1080;&#1074;&#1077;&#1088;&#1089;_02_&#1057;&#1084;&#1086;&#1088;&#1075;&#1086;&#1085;&#1089;&#1082;&#1080;&#1081;.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Server\data\&#1054;&#1094;&#1077;&#1085;&#1082;&#1072;\&#1053;&#1077;&#1076;&#1074;&#1080;&#1078;&#1080;&#1084;&#1086;&#1089;&#1090;&#1100;\&#1053;-310-06%20&#1075;&#1086;&#1089;&#1090;&#1080;&#1085;&#1080;&#1094;&#1072;%20&#1064;&#1077;&#1088;&#1088;&#1080;&#1079;&#1086;&#1085;%2010.2006\02%20&#1056;&#1040;&#1057;&#1063;&#1045;&#1058;\&#1056;&#1072;&#1089;&#1095;&#1077;&#1090;%20&#1075;&#1086;&#1089;&#1090;&#1080;&#1085;&#1080;&#1094;&#1072;%2010.06.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bin.bank\Rostbank\&#1040;&#1091;&#1076;&#1080;&#1090;-&#1056;&#1054;&#1057;&#1058;\&#1056;&#1054;&#1057;&#1058;_&#1090;&#1088;&#1072;&#1085;&#1089;&#1092;&#1086;&#1088;&#1084;&#1072;&#1094;&#1080;&#1103;\2017_4&#1082;&#1074;\&#1055;&#1088;&#1080;&#1083;_63_&#1096;&#1072;&#1073;&#1083;&#1086;&#1085;.xlsx"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10.10.2.15\Public.Documents\&#1070;&#1085;&#1080;&#1072;&#1089;&#1090;&#1088;&#1091;&#1084;\&#1054;&#1088;&#1077;&#1085;&#1073;&#1091;&#1088;&#1075;\Work\&#1054;&#1094;&#1077;&#1085;&#1082;&#1072;%202008\&#1057;&#1074;&#1103;&#1079;&#1100;&#1089;&#1090;&#1088;&#1086;&#1081;\&#1052;&#1043;&#1057;&#1057;_&#1052;&#1054;_&#1053;&#1072;&#1076;&#1077;&#1078;&#1076;&#1072;\&#1056;&#1072;&#1089;&#1095;&#1077;&#1090;&#1099;\&#1044;&#1083;&#1103;_&#1088;&#1072;&#1089;&#1095;&#1077;&#1090;&#1072;\&#1054;&#1087;&#1088;&#1086;&#1089;&#1085;&#1080;&#1082;%20&#1047;&#1040;&#1054;%20&#1052;&#1043;&#1057;&#1057;%20(&#1085;&#1072;%201.03.08&#1075;).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A:\Rasc2004.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I:\DOCUME~1\BITJUT~1\LOCALS~1\Temp\&#1073;&#1102;&#1076;&#1078;&#1077;&#1090;-&#1089;&#1084;&#1086;&#1083;&#1100;&#1085;&#1099;&#108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ЗАО_мес"/>
      <sheetName val="ЗАО_н.ит"/>
      <sheetName val="ПО_мес"/>
      <sheetName val="ПО_н.ит"/>
      <sheetName val="ВО_мес"/>
      <sheetName val="ВО_н.ит"/>
      <sheetName val="ВД_мес"/>
      <sheetName val="ВД_н.ит"/>
      <sheetName val="ПТ_мес"/>
      <sheetName val="ПТ_н.ит"/>
      <sheetName val="РТК_мес"/>
      <sheetName val="РТК_н.ит"/>
      <sheetName val="КН_мес"/>
      <sheetName val="КН_н.ит"/>
      <sheetName val="ТН_мес"/>
      <sheetName val="ТН_н.ит"/>
      <sheetName val="МК_мес"/>
      <sheetName val="МК_н.ит"/>
      <sheetName val="ВНГК_мес"/>
      <sheetName val="ВНГК_н.ит"/>
      <sheetName val="ВНГ_мес"/>
      <sheetName val="ВНГ_н.ит"/>
      <sheetName val="Лист2"/>
      <sheetName val="Служебный"/>
      <sheetName val="Баланс (Ф1)"/>
      <sheetName val="ЗАО_н_ит"/>
      <sheetName val="Main"/>
      <sheetName val="Journals"/>
      <sheetName val="Сдача "/>
      <sheetName val="П"/>
      <sheetName val="карточка"/>
      <sheetName val="затраты"/>
      <sheetName val="FES"/>
      <sheetName val="Закупк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внутр. оценка"/>
      <sheetName val="коэф.анализ"/>
      <sheetName val="Модуль"/>
    </sheetNames>
    <sheetDataSet>
      <sheetData sheetId="0" refreshError="1"/>
      <sheetData sheetId="1" refreshError="1"/>
      <sheetData sheetId="2" refreshError="1"/>
      <sheetData sheetId="3"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Кредит (2)"/>
      <sheetName val="Кредит"/>
      <sheetName val="Анализ инвест"/>
      <sheetName val="Лист3"/>
    </sheetNames>
    <sheetDataSet>
      <sheetData sheetId="0" refreshError="1"/>
      <sheetData sheetId="1"/>
      <sheetData sheetId="2" refreshError="1"/>
      <sheetData sheetId="3"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ТОГ"/>
      <sheetName val="восст"/>
      <sheetName val="износ"/>
      <sheetName val="рын"/>
    </sheetNames>
    <sheetDataSet>
      <sheetData sheetId="0" refreshError="1"/>
      <sheetData sheetId="1"/>
      <sheetData sheetId="2"/>
      <sheetData sheetId="3"/>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свед"/>
      <sheetName val="Графики"/>
      <sheetName val="Выручка"/>
      <sheetName val="Баланс "/>
      <sheetName val="накопл активов"/>
      <sheetName val="доходный"/>
      <sheetName val="дивиденды"/>
      <sheetName val="МДДП"/>
      <sheetName val="Сведение"/>
      <sheetName val="исход-итог"/>
      <sheetName val=" Assumptions"/>
      <sheetName val="Параметры"/>
      <sheetName val="General"/>
      <sheetName val="восст"/>
      <sheetName val="Общая"/>
      <sheetName val="ЛитБ"/>
      <sheetName val="Исходные"/>
      <sheetName val="общий"/>
      <sheetName val="ТЭП гостиница"/>
      <sheetName val="общие сведения"/>
      <sheetName val="Исх_данные"/>
      <sheetName val="расчет"/>
      <sheetName val="Баланс_"/>
      <sheetName val="накопл_активов"/>
      <sheetName val="_Assumptions"/>
      <sheetName val="RENT ROLL"/>
      <sheetName val="COVER"/>
      <sheetName val="разряд"/>
      <sheetName val="затр_подх"/>
      <sheetName val="общие данные"/>
      <sheetName val="ИТОГО"/>
      <sheetName val="ЗАТРАТЫ"/>
      <sheetName val="Лист1"/>
      <sheetName val="Баз предп"/>
      <sheetName val="Use"/>
      <sheetName val="Кредит"/>
      <sheetName val="Резервы"/>
      <sheetName val="Ставка Д"/>
      <sheetName val="const"/>
      <sheetName val="АС_Офис"/>
      <sheetName val="Текущие цены"/>
      <sheetName val="рабочий"/>
      <sheetName val="окраска"/>
      <sheetName val="Balance Sheet"/>
      <sheetName val="общее"/>
      <sheetName val="Списки"/>
      <sheetName val="Master Inputs Start Here"/>
      <sheetName val="HBS initial"/>
      <sheetName val="Дхд 639,3"/>
      <sheetName val="Справочники"/>
      <sheetName val="05г."/>
      <sheetName val="База"/>
      <sheetName val="финплан стр.п."/>
      <sheetName val="Метод остатка"/>
      <sheetName val="Константы"/>
      <sheetName val="рын"/>
      <sheetName val="износ"/>
      <sheetName val="Лист"/>
      <sheetName val="навигация"/>
      <sheetName val="Производство электроэнергии"/>
      <sheetName val="структура"/>
      <sheetName val="Т11"/>
      <sheetName val="Т19.1"/>
      <sheetName val="Т1"/>
      <sheetName val="Т2"/>
      <sheetName val="Т3"/>
      <sheetName val="Т6"/>
      <sheetName val="Т7"/>
      <sheetName val="Т8"/>
      <sheetName val="Ш_Передача_ЭЭ"/>
      <sheetName val="1"/>
      <sheetName val="Стоим._стр-ва"/>
      <sheetName val="Мес"/>
      <sheetName val="Comp1"/>
      <sheetName val="НПО Винт"/>
      <sheetName val="Sheet2"/>
      <sheetName val="Сибнефть"/>
      <sheetName val="Усинск_Роснефть"/>
      <sheetName val="себ"/>
      <sheetName val="ф2"/>
      <sheetName val="ф1"/>
      <sheetName val="дебкред"/>
      <sheetName val="ФХД"/>
      <sheetName val="actives"/>
      <sheetName val="13,40 Авансы_получ"/>
      <sheetName val="ПРОГНОЗ_1"/>
      <sheetName val="Начало"/>
      <sheetName val="вспомогательный_списки"/>
      <sheetName val="Дебиторка"/>
      <sheetName val="Калькуляции"/>
      <sheetName val="Rates"/>
      <sheetName val="КалкТов"/>
      <sheetName val="Май"/>
      <sheetName val="Список"/>
      <sheetName val="Аналоги аренда"/>
      <sheetName val="Excel_BuiltIn_Print_Area_5"/>
      <sheetName val="СПРБ - СТАРЫЙ"/>
      <sheetName val="dk"/>
      <sheetName val="Настройк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
      <sheetName val="данные для графиков (2)"/>
      <sheetName val="Диаграмма2"/>
      <sheetName val="Диаграмма3"/>
      <sheetName val="Диаграмма1"/>
      <sheetName val="данные для графиков"/>
      <sheetName val="табл.6.1"/>
      <sheetName val="сопост.- новое (2)"/>
      <sheetName val="табл 6.2"/>
      <sheetName val="капит.вложения"/>
      <sheetName val="экспл.внутр."/>
      <sheetName val="экспл.внеш"/>
      <sheetName val="экспл.комб."/>
      <sheetName val="поток внутр"/>
      <sheetName val="поток внеш."/>
      <sheetName val="поток комб."/>
      <sheetName val="поток комб. "/>
      <sheetName val="доход внутр"/>
      <sheetName val="доход внеш"/>
      <sheetName val="доход комб."/>
      <sheetName val="индекс дох.внутр."/>
      <sheetName val="инд.дох.внеш."/>
      <sheetName val="инд.дох.комб."/>
      <sheetName val="IRR-внутр.рынок"/>
      <sheetName val="IRR-внешний рын."/>
      <sheetName val="IRR-комбин.рын."/>
      <sheetName val="Анализ чувст-ти внутр.р"/>
      <sheetName val="Анализ чувст-ти внеш.р"/>
      <sheetName val="Диаграмма4"/>
      <sheetName val="Анализ чувст-ти комбин.р"/>
      <sheetName val="кредит внутр."/>
      <sheetName val="кредит внеш"/>
      <sheetName val="кредит комбин"/>
      <sheetName val="Лист1"/>
      <sheetName val="Параметры"/>
      <sheetName val="свед"/>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БДДС_год"/>
      <sheetName val="БДДС_АПК"/>
      <sheetName val="ФОТ"/>
      <sheetName val="подстилка"/>
      <sheetName val="зоо. вет.преп."/>
      <sheetName val="Ветерин.усл."/>
      <sheetName val="Эл.Эн.2009"/>
      <sheetName val="БИ"/>
      <sheetName val="Лист1"/>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СF "/>
      <sheetName val="СFсокр"/>
      <sheetName val="себест-ть"/>
      <sheetName val="СF"/>
      <sheetName val="ПланФакт"/>
      <sheetName val="Реализация"/>
      <sheetName val="СводныйХаркон"/>
      <sheetName val="СвЭксперт"/>
      <sheetName val="СводБал-кс"/>
      <sheetName val="СводЛион"/>
      <sheetName val="СвХаркон"/>
      <sheetName val="ГПБИ GPBI РСЭМ"/>
      <sheetName val="СводныйЭксперт"/>
      <sheetName val="ГПБИ_GPBI_РСЭМ"/>
      <sheetName val="СвЛион"/>
      <sheetName val="СвБал-кс"/>
      <sheetName val="ГLoans"/>
      <sheetName val="ПКLoans"/>
      <sheetName val="распрХаркон"/>
      <sheetName val="Харкон субконто"/>
      <sheetName val="субкХаркон"/>
      <sheetName val="распрЭксперт"/>
      <sheetName val="распр РСЭМ"/>
      <sheetName val="распрЛион"/>
      <sheetName val="Валют.сч.Эксперт"/>
      <sheetName val="р.с Эскперт"/>
      <sheetName val="РСЭМ"/>
      <sheetName val="р.с. Бал-кс"/>
      <sheetName val="распрБал-кс"/>
      <sheetName val="постГПБИ"/>
      <sheetName val="выпл ГПБИ"/>
      <sheetName val="постGPBI"/>
      <sheetName val="выплGPBI"/>
      <sheetName val="CF ГПБИ"/>
      <sheetName val="Харкон"/>
      <sheetName val="Реализ_исх"/>
      <sheetName val="экспертПланUSD"/>
      <sheetName val="ЭкспертПланруб"/>
      <sheetName val="ЭкспертПланЕвро"/>
      <sheetName val="ХарконПланруб"/>
      <sheetName val="ХарконПланЕвро"/>
      <sheetName val="ХарконПланДолл"/>
      <sheetName val="КУРС"/>
      <sheetName val="справочники"/>
      <sheetName val="Лист3"/>
      <sheetName val="свед"/>
      <sheetName val="Лион"/>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Оборудование"/>
      <sheetName val="Оборудование физ износ"/>
      <sheetName val="Расчет накопленного износа"/>
      <sheetName val="Сравнительный подход"/>
      <sheetName val="Согласование"/>
      <sheetName val="Лист3"/>
      <sheetName val="Работы"/>
      <sheetName val="Лист1"/>
      <sheetName val="Лист4"/>
      <sheetName val="Sheet1"/>
      <sheetName val="Служебный"/>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Все ОС"/>
      <sheetName val="Расчет&gt;&gt;"/>
      <sheetName val="Индексы"/>
      <sheetName val="Оборудование"/>
      <sheetName val="Авто"/>
      <sheetName val="ИТОГИ"/>
      <sheetName val="Реестр"/>
      <sheetName val="Справочные данные&gt;&gt;"/>
      <sheetName val="Скидки оборуд."/>
      <sheetName val="Маршалл и Свифт"/>
      <sheetName val="ГКС"/>
      <sheetName val="Группы имущества"/>
      <sheetName val="Вид зависимости"/>
      <sheetName val="Амортизационная группа"/>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восст"/>
      <sheetName val="износ"/>
      <sheetName val="рын"/>
      <sheetName val="индекс пересчета"/>
      <sheetName val="перечень арендуемого оборуд-я"/>
    </sheetNames>
    <sheetDataSet>
      <sheetData sheetId="0"/>
      <sheetData sheetId="1"/>
      <sheetData sheetId="2" refreshError="1"/>
      <sheetData sheetId="3"/>
      <sheetData sheetId="4"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свед"/>
      <sheetName val="Баланс "/>
      <sheetName val="Графики"/>
      <sheetName val="структура"/>
      <sheetName val="недв"/>
      <sheetName val="Оценка основных средств"/>
      <sheetName val="накопл активов"/>
      <sheetName val="МДДП"/>
      <sheetName val="Дебиторы"/>
      <sheetName val="Сведение"/>
      <sheetName val="общие сведения"/>
      <sheetName val="Лист3"/>
      <sheetName val="ликвид скидка"/>
      <sheetName val="сводка"/>
      <sheetName val="внешний износ"/>
      <sheetName val="функцмональный износ"/>
      <sheetName val="Лист1"/>
      <sheetName val="физический износ"/>
      <sheetName val="диагр износа"/>
      <sheetName val="Assum."/>
      <sheetName val="восст"/>
      <sheetName val="Sheet2"/>
      <sheetName val="Параметры"/>
      <sheetName val="проч ОС"/>
      <sheetName val="Служебный"/>
      <sheetName val="ЛитБ"/>
      <sheetName val="Исходные"/>
      <sheetName val="Опции"/>
      <sheetName val="Проект"/>
      <sheetName val="Компания"/>
      <sheetName val="Анализ"/>
      <sheetName val="Сумм"/>
      <sheetName val="общее"/>
      <sheetName val="исходник"/>
      <sheetName val="износ"/>
      <sheetName val="исход-итог"/>
      <sheetName val="Метод остатка"/>
      <sheetName val="Осн_данные"/>
      <sheetName val="Спис_Объекты_недв"/>
      <sheetName val="общий"/>
      <sheetName val="затр_подх"/>
      <sheetName val="Потоки"/>
      <sheetName val="ИТОГО"/>
      <sheetName val="АРЕНДА лот 5"/>
      <sheetName val="данные"/>
      <sheetName val="ликвидность"/>
      <sheetName val="ar"/>
      <sheetName val="выр"/>
      <sheetName val="Comp1"/>
      <sheetName val="аренда торговля"/>
      <sheetName val="константы"/>
      <sheetName val="comps"/>
      <sheetName val="база"/>
      <sheetName val="T1"/>
      <sheetName val=" General Assumptions"/>
      <sheetName val="FA_300904"/>
      <sheetName val=" Assumptions"/>
      <sheetName val="Итоги"/>
      <sheetName val="ЗемляРасчёт"/>
      <sheetName val="Баланс_"/>
      <sheetName val="Оценка_основных_средств"/>
      <sheetName val="накопл_активов"/>
      <sheetName val="общие_сведения"/>
      <sheetName val="ликвид_скидка"/>
      <sheetName val="внешний_износ"/>
      <sheetName val="функцмональный_износ"/>
      <sheetName val="физический_износ"/>
      <sheetName val="диагр_износа"/>
      <sheetName val="проч_ОС"/>
      <sheetName val="Метод_остатка"/>
      <sheetName val="аренда_торговля"/>
      <sheetName val="АРЕНДА_лот_5"/>
      <sheetName val="Assum_"/>
      <sheetName val="Содержание"/>
      <sheetName val="НФИк"/>
      <sheetName val="Menu"/>
      <sheetName val="Запрос"/>
      <sheetName val="СМЕТ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refreshError="1"/>
      <sheetData sheetId="74" refreshError="1"/>
      <sheetData sheetId="75"/>
      <sheetData sheetId="76" refreshError="1"/>
      <sheetData sheetId="7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forma"/>
      <sheetName val="Assumptions"/>
      <sheetName val="Summary"/>
      <sheetName val="Справочник статей"/>
      <sheetName val="Контрагент"/>
      <sheetName val="Main"/>
      <sheetName val="CSCCincSKR"/>
      <sheetName val="Щукино"/>
      <sheetName val="ИСХОДНИК"/>
      <sheetName val="Справочники"/>
      <sheetName val="организации"/>
      <sheetName val="current_balance"/>
      <sheetName val="Definitions"/>
      <sheetName val="REPORT"/>
      <sheetName val="SENSITIVITY"/>
      <sheetName val="Лист1"/>
      <sheetName val="CF"/>
      <sheetName val="HC_ppt"/>
      <sheetName val="PFC-PYX1"/>
      <sheetName val="фа"/>
      <sheetName val="фаOIBDA"/>
      <sheetName val="данные для графика"/>
      <sheetName val="Бюджет"/>
      <sheetName val="PNL"/>
      <sheetName val="Структура расходов"/>
      <sheetName val="Ф.2"/>
      <sheetName val="Актив"/>
      <sheetName val="InpC"/>
      <sheetName val="ф.29мес."/>
      <sheetName val="CREDIT STATS"/>
      <sheetName val="Gen"/>
      <sheetName val="&lt;&lt;&lt;EXHIBITS&gt;&gt;&gt;"/>
      <sheetName val="Список"/>
      <sheetName val="Расчет VAS (руб.)"/>
      <sheetName val="#ССЫЛКА"/>
      <sheetName val="Справочник"/>
      <sheetName val="Investments"/>
      <sheetName val="Классиф_1С"/>
      <sheetName val="17.Налог"/>
      <sheetName val="Списки"/>
      <sheetName val="Статьи затрат и ЦФО"/>
      <sheetName val="макропараметры"/>
      <sheetName val="Assum"/>
      <sheetName val="Service"/>
      <sheetName val="Настройка"/>
      <sheetName val="RSOILBAL"/>
      <sheetName val="Шаблоны"/>
      <sheetName val="БК"/>
      <sheetName val="Таблица"/>
      <sheetName val="Mapping"/>
      <sheetName val="INPUT EXPENSES"/>
      <sheetName val="Статьи БДДС"/>
      <sheetName val="ДИН2014"/>
      <sheetName val="Lists"/>
      <sheetName val="Удм-3"/>
      <sheetName val="Удм-1"/>
      <sheetName val="Удм-2"/>
      <sheetName val="Ф-2 ЮССС"/>
      <sheetName val="Ф-1 ЮССС"/>
      <sheetName val="Лист4"/>
      <sheetName val="Dropdown list"/>
      <sheetName val="Armix"/>
      <sheetName val="Central Market"/>
      <sheetName val="Dinvest"/>
      <sheetName val="Directway"/>
      <sheetName val="Dream"/>
      <sheetName val="ITS"/>
      <sheetName val="Jevosset"/>
      <sheetName val="Opal"/>
      <sheetName val="Ostozhie"/>
      <sheetName val="Otrada Ug"/>
      <sheetName val="ProfitInvest"/>
      <sheetName val="Project Bureau"/>
      <sheetName val="TCM"/>
      <sheetName val="Titan"/>
      <sheetName val="Armix ISR"/>
      <sheetName val="Elorietta"/>
      <sheetName val="Lemoriano"/>
      <sheetName val="Ling"/>
      <sheetName val="Parnita"/>
      <sheetName val="Raftia"/>
      <sheetName val="RGI Commercial"/>
      <sheetName val="RGI Residential"/>
      <sheetName val="Sucreti"/>
      <sheetName val="Toucho"/>
      <sheetName val="Tootie"/>
      <sheetName val="Tsvetnoy DS"/>
      <sheetName val="Yialoka"/>
      <sheetName val="RGI"/>
      <sheetName val="база"/>
      <sheetName val="Titles"/>
      <sheetName val="Filters"/>
      <sheetName val="Dashboard"/>
      <sheetName val="Лист2"/>
      <sheetName val="01"/>
      <sheetName val="Tech"/>
      <sheetName val="Source"/>
      <sheetName val="Serv"/>
      <sheetName val="Графики"/>
      <sheetName val="Проекты"/>
      <sheetName val="DIN"/>
      <sheetName val="статьи"/>
      <sheetName val="Контрагент_1"/>
      <sheetName val="контрагенты"/>
      <sheetName val="Lib"/>
      <sheetName val="Sheet2"/>
      <sheetName val="Нормативы_К"/>
      <sheetName val="реестр_платежей"/>
      <sheetName val="Доходы_revenue + затраты"/>
      <sheetName val="ДДС"/>
      <sheetName val="ДЗО"/>
      <sheetName val="Лист3"/>
      <sheetName val="Методология"/>
      <sheetName val="Подразделения"/>
      <sheetName val="Коды"/>
      <sheetName val="Brif_zdanie"/>
      <sheetName val="Статьи ДДС 2017"/>
      <sheetName val="List"/>
      <sheetName val="Квартал"/>
      <sheetName val="Свод"/>
      <sheetName val="DLL"/>
      <sheetName val="Qtrly CF"/>
      <sheetName val="MAYO98"/>
      <sheetName val="Qtrly_CF"/>
      <sheetName val="Tenancy"/>
      <sheetName val="Control"/>
      <sheetName val="Log"/>
      <sheetName val="RR"/>
      <sheetName val="LViewer"/>
      <sheetName val="Input--&gt;"/>
      <sheetName val="Calculations"/>
      <sheetName val="Overview"/>
      <sheetName val="GENEX.OPEX"/>
      <sheetName val="Capex_no longer use"/>
      <sheetName val="CAPEX BP file"/>
      <sheetName val="NRI Impact"/>
      <sheetName val="Actuals"/>
      <sheetName val="Output--&gt;"/>
      <sheetName val="CF BX"/>
      <sheetName val="Tax"/>
      <sheetName val="CF 12M"/>
      <sheetName val="S&amp;U"/>
      <sheetName val="CF IP &amp; Sens"/>
      <sheetName val="ERV Check"/>
      <sheetName val="Прайс Лист"/>
      <sheetName val="ЦФО_New"/>
      <sheetName val="Спр"/>
      <sheetName val="перечень статей затрат PNL"/>
      <sheetName val="ЦФО"/>
      <sheetName val="Справочник БКВ"/>
      <sheetName val="Списки_и_цели"/>
      <sheetName val="Описание_полей_и_показателей"/>
      <sheetName val="вид"/>
      <sheetName val="проект - отдел"/>
      <sheetName val="инфо"/>
      <sheetName val="Лист6"/>
      <sheetName val="ИЗ-2016"/>
      <sheetName val="Списки_и_цели_МТС_РФ"/>
      <sheetName val="станция_Обьект"/>
      <sheetName val="Справочник ЦФО"/>
      <sheetName val="Факторы"/>
      <sheetName val="Номенклатура"/>
      <sheetName val="help"/>
      <sheetName val="Cправочник"/>
      <sheetName val="DIR"/>
      <sheetName val="I_ЗДМ_Процессы_операции"/>
      <sheetName val="CAPEX"/>
      <sheetName val="CARDS"/>
      <sheetName val="CONTRIBUTION"/>
      <sheetName val="DELTA"/>
      <sheetName val="FIXED ASSETS"/>
      <sheetName val="SALARIES"/>
      <sheetName val="SETTL - RBL"/>
      <sheetName val="SETTL - USD"/>
      <sheetName val="SPARES - BOOTHS"/>
      <sheetName val="SPARES - PAYPHONES"/>
      <sheetName val="STAFF"/>
      <sheetName val="VAT"/>
      <sheetName val="Системный"/>
      <sheetName val="Сотрудники"/>
      <sheetName val="Codes"/>
      <sheetName val="ТехСписки"/>
      <sheetName val="Список спец. критериев"/>
      <sheetName val="Код"/>
      <sheetName val="Филии"/>
      <sheetName val="МР"/>
      <sheetName val="Дата"/>
      <sheetName val="АТСи"/>
      <sheetName val="Специфікація"/>
      <sheetName val="4.Справочник счетов затрат"/>
      <sheetName val="МВЗ имполнитель"/>
      <sheetName val="5.Справочник МВЗ"/>
      <sheetName val="Справочник фин.позиций"/>
      <sheetName val="Справочно"/>
      <sheetName val="Справочник БДР"/>
      <sheetName val="Справочник ДДС"/>
      <sheetName val="Справочник код ИП"/>
      <sheetName val="мэппинг PL_CF"/>
      <sheetName val="цфо_МВЗ"/>
      <sheetName val="Расчёт"/>
      <sheetName val="Справочник-new_2"/>
      <sheetName val="CAMPAIGN AVERAGE F"/>
      <sheetName val="справочник магазинов"/>
      <sheetName val="шаблон"/>
      <sheetName val="Share"/>
      <sheetName val="статьи БДР"/>
      <sheetName val="Ф_2"/>
      <sheetName val="данные_для_графика"/>
      <sheetName val="Структура_расходов"/>
      <sheetName val="ф_29мес_"/>
      <sheetName val="CREDIT_STATS"/>
      <sheetName val="Ф_21"/>
      <sheetName val="данные_для_графика1"/>
      <sheetName val="Структура_расходов1"/>
      <sheetName val="ф_29мес_1"/>
      <sheetName val="CREDIT_STATS1"/>
      <sheetName val=" + ОСВ 43"/>
      <sheetName val="Arbitrage"/>
      <sheetName val="Свод_нормализаций"/>
      <sheetName val=" _Список"/>
      <sheetName val="допы"/>
      <sheetName val="Список Должностей"/>
      <sheetName val="Список Исполнителей"/>
      <sheetName val="РПУ"/>
      <sheetName val="Категории"/>
      <sheetName val="Производственная функция"/>
      <sheetName val="справочник мвз"/>
      <sheetName val="List of CH"/>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sheetData sheetId="207"/>
      <sheetData sheetId="208"/>
      <sheetData sheetId="209"/>
      <sheetData sheetId="210"/>
      <sheetData sheetId="211"/>
      <sheetData sheetId="212"/>
      <sheetData sheetId="213"/>
      <sheetData sheetId="214"/>
      <sheetData sheetId="215"/>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Лист1"/>
      <sheetName val="Таблица"/>
      <sheetName val="Словари"/>
      <sheetName val="Лист3"/>
    </sheetNames>
    <sheetDataSet>
      <sheetData sheetId="0"/>
      <sheetData sheetId="1"/>
      <sheetData sheetId="2"/>
      <sheetData sheetId="3"/>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общие сведения"/>
      <sheetName val="Сведение"/>
      <sheetName val="дисконт"/>
      <sheetName val="восст"/>
      <sheetName val="прибыль предп"/>
      <sheetName val="ремонты"/>
      <sheetName val="неустр из дж"/>
      <sheetName val="фуниз"/>
      <sheetName val="ннэи"/>
      <sheetName val="ДП земля"/>
      <sheetName val="НИ земля"/>
      <sheetName val="Затр подх"/>
      <sheetName val="ДП пессимест (2)"/>
      <sheetName val="НИ 1 (2)"/>
      <sheetName val="ДП пессимест"/>
      <sheetName val="НИ 1"/>
      <sheetName val="аналоги"/>
      <sheetName val="арендная ставка"/>
      <sheetName val="свед"/>
      <sheetName val="General"/>
      <sheetName val="Assum."/>
      <sheetName val="Sheet2"/>
      <sheetName val="Исходные"/>
      <sheetName val="исход-итог"/>
      <sheetName val="ЛитБ"/>
      <sheetName val="Служебный"/>
      <sheetName val="Параметры"/>
      <sheetName val="Метод остатка"/>
      <sheetName val="график01.09.02"/>
      <sheetName val="ТЭП гостиница"/>
      <sheetName val="Спис_Объекты_недв"/>
      <sheetName val="общее"/>
      <sheetName val="Ставка Д"/>
      <sheetName val="const"/>
      <sheetName val="1.ИСХ"/>
      <sheetName val="документы Кириши"/>
      <sheetName val="общие данные"/>
      <sheetName val="Use"/>
      <sheetName val="исход_итог"/>
      <sheetName val="Титул"/>
      <sheetName val="Списки"/>
      <sheetName val="Лист1"/>
      <sheetName val="Ку"/>
      <sheetName val="Зоны Москвы"/>
      <sheetName val="нормы"/>
      <sheetName val="НФИк"/>
      <sheetName val="Изменения"/>
      <sheetName val="1.14"/>
      <sheetName val="1.10"/>
      <sheetName val="Баз предп"/>
      <sheetName val="ликвидность"/>
      <sheetName val="поток"/>
      <sheetName val="Дхд 639,3"/>
      <sheetName val="графики"/>
      <sheetName val="дебкред"/>
      <sheetName val="Исходные данные"/>
      <sheetName val="Средняя стоимость"/>
      <sheetName val="исход."/>
      <sheetName val="Кредит"/>
      <sheetName val="Инд"/>
      <sheetName val="затр_подх"/>
      <sheetName val="ЗУ ГУИОН!"/>
      <sheetName val="Док+Исх"/>
      <sheetName val="Содержание"/>
      <sheetName val="Смета"/>
      <sheetName val="Начало"/>
      <sheetName val="исх 1"/>
      <sheetName val="описание"/>
      <sheetName val="общий"/>
      <sheetName val="3.ЗАТРАТЫ"/>
      <sheetName val="Расчет_стоимости"/>
      <sheetName val="Осн_данн"/>
      <sheetName val="1"/>
      <sheetName val="Приложение &quot;ОС&quot;_оборуд"/>
      <sheetName val="итог тр"/>
      <sheetName val="выр"/>
      <sheetName val="Inputs"/>
      <sheetName val="Brif_zdanie"/>
      <sheetName val="Справочники"/>
      <sheetName val="константы"/>
      <sheetName val="инфо"/>
      <sheetName val="Земля"/>
      <sheetName val="Литер М"/>
      <sheetName val=" Assumptions"/>
      <sheetName val="ПВД"/>
      <sheetName val=" General Assumptions"/>
      <sheetName val="общие_сведения"/>
      <sheetName val="прибыль_предп"/>
      <sheetName val="неустр_из_дж"/>
      <sheetName val="ДП_земля"/>
      <sheetName val="НИ_земля"/>
      <sheetName val="ДП_пессимест_(2)"/>
      <sheetName val="НИ_1_(2)"/>
      <sheetName val="ДП_пессимест"/>
      <sheetName val="НИ_1"/>
      <sheetName val="арендная_ставка"/>
      <sheetName val="Общая"/>
      <sheetName val="T1"/>
      <sheetName val="затраты"/>
      <sheetName val="контакт с доп согл"/>
      <sheetName val="Справочник"/>
      <sheetName val="проч ОС"/>
      <sheetName val="Итоги"/>
      <sheetName val="ЗемляРасчёт"/>
      <sheetName val="Легенда"/>
      <sheetName val="Лист2"/>
      <sheetName val="график строительства"/>
      <sheetName val="исходник"/>
      <sheetName val="перечень с результатом"/>
      <sheetName val="износ"/>
      <sheetName val="себ"/>
      <sheetName val="ф2"/>
      <sheetName val="ф1"/>
      <sheetName val="ФХД"/>
      <sheetName val="actives"/>
      <sheetName val="АС_Офис"/>
      <sheetName val="рын_ст_зелен3"/>
      <sheetName val="ЗП"/>
      <sheetName val="Заголовок"/>
      <sheetName val="Аналоги аренда"/>
      <sheetName val="2002(v2)"/>
      <sheetName val="жд "/>
      <sheetName val="ar"/>
      <sheetName val="Предприятие"/>
      <sheetName val="ЗУ 1"/>
      <sheetName val="ЗУ Промка продажа"/>
      <sheetName val="Расчет тарифов и выручки"/>
      <sheetName val="Запрос"/>
      <sheetName val="общие_сведения1"/>
      <sheetName val="прибыль_предп1"/>
      <sheetName val="неустр_из_дж1"/>
      <sheetName val="ДП_земля1"/>
      <sheetName val="НИ_земля1"/>
      <sheetName val="ДП_пессимест_(2)1"/>
      <sheetName val="НИ_1_(2)1"/>
      <sheetName val="ДП_пессимест1"/>
      <sheetName val="НИ_11"/>
      <sheetName val="арендная_ставка1"/>
      <sheetName val="Метод_остатка"/>
      <sheetName val="Ставка_Д"/>
      <sheetName val="ТЭП_гостиница"/>
      <sheetName val="1_ИСХ"/>
      <sheetName val="документы_Кириши"/>
      <sheetName val="график01_09_02"/>
      <sheetName val="общие_данные"/>
      <sheetName val="Зоны_Москвы"/>
      <sheetName val="Исходные_данные"/>
      <sheetName val="Средняя_стоимость"/>
      <sheetName val="1_14"/>
      <sheetName val="1_10"/>
      <sheetName val="Баз_предп"/>
      <sheetName val="Дхд_639,3"/>
      <sheetName val="проч_ОС"/>
      <sheetName val="исход_"/>
      <sheetName val="Литер_М"/>
      <sheetName val="ЗУ_ГУИОН!"/>
      <sheetName val="исх_1"/>
      <sheetName val="3_ЗАТРАТЫ"/>
      <sheetName val="Приложение_&quot;ОС&quot;_оборуд"/>
      <sheetName val="итог_тр"/>
      <sheetName val="Assum_"/>
      <sheetName val="график_строительства"/>
      <sheetName val="перечень_с_результатом"/>
      <sheetName val="контакт_с_доп_согл"/>
      <sheetName val="_Assumptions"/>
      <sheetName val="_General_Assumptions"/>
      <sheetName val="Аналоги_аренда"/>
      <sheetName val="Дебиторка"/>
      <sheetName val="Balance"/>
      <sheetName val="05г."/>
      <sheetName val="рын_ст_зелен3.xls"/>
      <sheetName val="%D1%80%D1%8B%D0%BD_%D1%81%D1%82"/>
      <sheetName val="База"/>
      <sheetName val="КУРС"/>
      <sheetName val="dk"/>
      <sheetName val="ЗУ продажа"/>
      <sheetName val="ЗУ_Промка_продажа"/>
      <sheetName val="Расчет_тарифов_и_выручк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бог"/>
      <sheetName val="мфтц,к.1"/>
      <sheetName val="2А,2Б"/>
      <sheetName val="мфтц,к.4"/>
      <sheetName val="каскад,5"/>
      <sheetName val="байкон"/>
      <sheetName val="Долгооз"/>
      <sheetName val="Кол,26"/>
      <sheetName val="Ланск"/>
      <sheetName val="Нов.Гр."/>
      <sheetName val="Энг-99"/>
      <sheetName val="Од,28"/>
      <sheetName val="т-3(ст)"/>
      <sheetName val="Лист2"/>
      <sheetName val="Лист1-ЛССМУ"/>
      <sheetName val="мфтц,к_1"/>
      <sheetName val="мфтц,к_4"/>
      <sheetName val="Нов_Гр_"/>
      <sheetName val="мфтц,к_11"/>
      <sheetName val="мфтц,к_41"/>
      <sheetName val="Нов_Гр_1"/>
      <sheetName val="мфтц,к_12"/>
      <sheetName val="мфтц,к_42"/>
      <sheetName val="Нов_Гр_2"/>
      <sheetName val="мфтц,к_13"/>
      <sheetName val="мфтц,к_43"/>
      <sheetName val="Нов_Гр_3"/>
      <sheetName val="sаскад,5"/>
      <sheetName val="sог"/>
      <sheetName val="sфтц,к.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515_В_дерев"/>
      <sheetName val="512_А_кирп"/>
      <sheetName val="демонт_всех"/>
      <sheetName val="исход-итог"/>
      <sheetName val="восст"/>
      <sheetName val="общие сведения"/>
      <sheetName val="свед"/>
      <sheetName val="Трансформация бу в уу(сентябрь)"/>
      <sheetName val="Исходные"/>
      <sheetName val="Balance Sheet"/>
      <sheetName val="Ставка Д"/>
      <sheetName val="Параметры"/>
      <sheetName val="Sheet2"/>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Метод остатка"/>
      <sheetName val="Вспом. расчеты"/>
      <sheetName val="Общий график"/>
      <sheetName val="Лист6"/>
      <sheetName val="Лист7"/>
      <sheetName val="Лист8"/>
      <sheetName val="Лист9"/>
      <sheetName val="Лист10"/>
      <sheetName val="Лист11"/>
      <sheetName val="Лист12"/>
      <sheetName val="Лист13"/>
      <sheetName val="Лист14"/>
      <sheetName val="Лист15"/>
      <sheetName val="Лист16"/>
      <sheetName val="Модуль1"/>
      <sheetName val="общее"/>
      <sheetName val="константы"/>
      <sheetName val="свед"/>
      <sheetName val="общие сведения"/>
      <sheetName val="ЛитБ"/>
      <sheetName val="Исходные"/>
      <sheetName val="рабочий"/>
      <sheetName val="ТЭП гостиница"/>
      <sheetName val="Лист1"/>
      <sheetName val="Ставка Д"/>
      <sheetName val="#ССЫЛКА"/>
      <sheetName val="2.Продажа квартир"/>
      <sheetName val="1.ИСХ "/>
      <sheetName val="Параметры"/>
      <sheetName val="исход-итог"/>
      <sheetName val="Док+Исх"/>
      <sheetName val="Glossary"/>
      <sheetName val="Содержание"/>
      <sheetName val="Спис_Объекты_недв"/>
      <sheetName val="Курсы"/>
      <sheetName val="ТЭП"/>
      <sheetName val="Master Inputs Start Here"/>
      <sheetName val="HBS initial"/>
      <sheetName val="Списки"/>
      <sheetName val="ИТОГО"/>
      <sheetName val="d"/>
      <sheetName val="общие данные"/>
      <sheetName val="Дхд 639,3"/>
      <sheetName val="Balance Sheet"/>
      <sheetName val="инфо"/>
      <sheetName val="Статист"/>
      <sheetName val="Начало"/>
      <sheetName val="График строительства"/>
      <sheetName val="СРЗУ"/>
      <sheetName val="Исходные данные"/>
      <sheetName val="Data"/>
      <sheetName val="Sheet2"/>
      <sheetName val="Служебный"/>
      <sheetName val="1.ИСХ"/>
      <sheetName val="документы Кириши"/>
      <sheetName val="Income Statement"/>
      <sheetName val="ЗУ Промка продажа"/>
      <sheetName val="общий"/>
      <sheetName val="восст"/>
      <sheetName val="цены цехов"/>
      <sheetName val="Tab3"/>
      <sheetName val="Группы"/>
      <sheetName val="НФИк"/>
      <sheetName val="1.14"/>
      <sheetName val="1.10"/>
      <sheetName val="Deprec"/>
      <sheetName val="Additions 2002"/>
      <sheetName val="Изменения"/>
      <sheetName val="проч ОС"/>
      <sheetName val="Ар2"/>
      <sheetName val="Легенда"/>
      <sheetName val="Ку"/>
      <sheetName val="Зоны Москвы"/>
      <sheetName val="Brif_zdanie"/>
      <sheetName val="Выписка_РФИ"/>
      <sheetName val="Имущество_элементы"/>
      <sheetName val="MGSN"/>
      <sheetName val="Read me first"/>
      <sheetName val="АС 1-Н"/>
      <sheetName val="Для шаблона"/>
      <sheetName val="Осн_данные"/>
      <sheetName val="затр_подх"/>
      <sheetName val="BS (RAS)"/>
      <sheetName val="Смета"/>
      <sheetName val="Запрос"/>
      <sheetName val="Расчет земли"/>
      <sheetName val="ОСЗ"/>
      <sheetName val="14.ДП"/>
      <sheetName val="6.Продажа квартир"/>
      <sheetName val="3.ЗАТРАТЫ"/>
      <sheetName val="1"/>
      <sheetName val="VFI"/>
      <sheetName val="LTRate"/>
      <sheetName val="Ки"/>
      <sheetName val="Regions"/>
      <sheetName val="Tab1"/>
      <sheetName val="Tab2-X"/>
      <sheetName val="Tab2-1"/>
      <sheetName val="CAD"/>
      <sheetName val="Инвест-пр1"/>
      <sheetName val="Инвест-пр4"/>
      <sheetName val="ДП"/>
      <sheetName val="Аренда Торговля"/>
      <sheetName val="Аренда СТО"/>
      <sheetName val="Дисконт"/>
      <sheetName val="Расчет"/>
      <sheetName val="General inputs"/>
      <sheetName val="Use"/>
      <sheetName val="Дебиторы"/>
      <sheetName val="Лист2"/>
      <sheetName val="Осн_данн"/>
      <sheetName val="КО-Инвест"/>
      <sheetName val="Инд"/>
      <sheetName val="ПП"/>
      <sheetName val="Rev"/>
      <sheetName val="DCF"/>
      <sheetName val="TOC"/>
      <sheetName val="ПВД"/>
      <sheetName val="исх 1"/>
      <sheetName val="Доходный подход аренда"/>
      <sheetName val=" Assumptions"/>
      <sheetName val="Ср.пр."/>
      <sheetName val="9.ДП"/>
      <sheetName val="Ставка дисконта"/>
      <sheetName val="Sheet1"/>
      <sheetName val="от закзчика"/>
      <sheetName val="СП_КОМПЛЕКС"/>
      <sheetName val="4.озеленение"/>
      <sheetName val="остаток через улучшения"/>
      <sheetName val="Титул"/>
      <sheetName val="Земля"/>
      <sheetName val="финплан стр.п."/>
      <sheetName val="Промка"/>
      <sheetName val="график01.09.02"/>
      <sheetName val="Резервы"/>
      <sheetName val="Доход"/>
      <sheetName val="Financials"/>
      <sheetName val="Огл. Графиков"/>
      <sheetName val="Текущие цены"/>
      <sheetName val="Трансформация бу в уу(сентябрь)"/>
      <sheetName val="Баз предп"/>
      <sheetName val="Doc_Name"/>
      <sheetName val="Const"/>
      <sheetName val="Литер М"/>
      <sheetName val="аналоги коттедж (2)"/>
      <sheetName val="МСП т"/>
      <sheetName val="Ликвид."/>
      <sheetName val="Гр5(о)"/>
      <sheetName val="инвестиции 2007"/>
      <sheetName val="КС"/>
      <sheetName val="g"/>
      <sheetName val="план"/>
      <sheetName val="Сквозной расчет"/>
      <sheetName val="1.10.96"/>
      <sheetName val="Коррект"/>
      <sheetName val="Forecast"/>
      <sheetName val="МФК2"/>
      <sheetName val="УЧАСТКИ"/>
      <sheetName val="ar"/>
      <sheetName val="ТЭП своб.уч."/>
      <sheetName val="Разб"/>
      <sheetName val="Земля дох"/>
      <sheetName val="ЗП"/>
      <sheetName val="Итог"/>
      <sheetName val="ликв"/>
      <sheetName val="перечень"/>
      <sheetName val="dk"/>
      <sheetName val="БУ на 30.06.2008"/>
      <sheetName val="ОО"/>
      <sheetName val="Капвложения"/>
      <sheetName val="Метод_остатка"/>
      <sheetName val="Вспом__расчеты"/>
      <sheetName val="Общий_график"/>
      <sheetName val="общие_сведения"/>
      <sheetName val="Ставка_Д"/>
      <sheetName val="2_Продажа_квартир"/>
      <sheetName val="ТЭП_гостиница"/>
      <sheetName val="1_ИСХ_"/>
      <sheetName val="Master_Inputs_Start_Here"/>
      <sheetName val="HBS_initial"/>
      <sheetName val="График_строительства"/>
      <sheetName val="общие_данные"/>
      <sheetName val="Дхд_639,3"/>
      <sheetName val="Balance_Sheet"/>
      <sheetName val="Исходные_данные"/>
      <sheetName val="ЗУ_Промка_продажа"/>
      <sheetName val="1_ИСХ"/>
      <sheetName val="документы_Кириши"/>
      <sheetName val="цены_цехов"/>
      <sheetName val="Income_Statement"/>
      <sheetName val="1_14"/>
      <sheetName val="1_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sheetData sheetId="74"/>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сходные"/>
      <sheetName val="ст-ть земли"/>
      <sheetName val="литА"/>
      <sheetName val="ЛитБ"/>
      <sheetName val="предпринимат"/>
      <sheetName val="Затр подх"/>
      <sheetName val="расчет ставки дисконта"/>
      <sheetName val="ДП пессимест"/>
      <sheetName val="НИ 1"/>
      <sheetName val="ДП обычный"/>
      <sheetName val="НИ 2"/>
      <sheetName val="ДП оптимист"/>
      <sheetName val="НИ 3 "/>
      <sheetName val="Сведение"/>
      <sheetName val="Свод"/>
      <sheetName val="Master Inputs Start here"/>
      <sheetName val="ст-ть_земли"/>
      <sheetName val="Затр_подх"/>
      <sheetName val="расчет_ставки_дисконта"/>
      <sheetName val="ДП_пессимест"/>
      <sheetName val="НИ_1"/>
      <sheetName val="ДП_обычный"/>
      <sheetName val="НИ_2"/>
      <sheetName val="ДП_оптимист"/>
      <sheetName val="НИ_3_"/>
      <sheetName val="Лист1"/>
      <sheetName val="Лист2"/>
      <sheetName val="Лист3"/>
      <sheetName val="Площади"/>
      <sheetName val="Ар пр"/>
      <sheetName val="ДП"/>
      <sheetName val="Параметры"/>
      <sheetName val="исход-итог"/>
      <sheetName val="Sheet2"/>
      <sheetName val="свед"/>
      <sheetName val="СПРБ - СТАРЫЙ"/>
      <sheetName val="исход_итог"/>
      <sheetName val="общие сведения"/>
      <sheetName val="Общая"/>
      <sheetName val="восст"/>
      <sheetName val="исх 1"/>
      <sheetName val="график01.09.02"/>
      <sheetName val="Служебный"/>
      <sheetName val="1"/>
      <sheetName val="Текст"/>
      <sheetName val="описание"/>
      <sheetName val="Исходные данные"/>
      <sheetName val="Средняя стоимость"/>
      <sheetName val="Таблица_Аренда"/>
      <sheetName val="общие данные"/>
      <sheetName val="Паспорт дома В-1 "/>
      <sheetName val="инфо"/>
      <sheetName val="разряд"/>
      <sheetName val="Метод остатка"/>
      <sheetName val="Откл. по фин. рез"/>
      <sheetName val="сводная"/>
      <sheetName val="X"/>
      <sheetName val="X1"/>
      <sheetName val="Прочие"/>
      <sheetName val="ст-ть_земли1"/>
      <sheetName val="расчет_ставки_дисконта1"/>
      <sheetName val="ДП_пессимест1"/>
      <sheetName val="НИ_11"/>
      <sheetName val="ДП_обычный1"/>
      <sheetName val="НИ_21"/>
      <sheetName val="ДП_оптимист1"/>
      <sheetName val="НИ_3_1"/>
      <sheetName val="Ар_пр"/>
      <sheetName val="СПРБ_-_СТАРЫЙ"/>
      <sheetName val="общие_сведения"/>
      <sheetName val="исх_1"/>
      <sheetName val="график01_09_02"/>
      <sheetName val="Исходные_данные"/>
      <sheetName val="Средняя_стоимость"/>
      <sheetName val="общие_данные"/>
      <sheetName val="Паспорт_дома_В-1_"/>
      <sheetName val="Метод_остатка"/>
      <sheetName val="Master_Inputs_Start_here"/>
      <sheetName val="dk"/>
      <sheetName val="2"/>
      <sheetName val="Cash Flow 12%"/>
      <sheetName val="Налоги"/>
      <sheetName val="Реестр"/>
      <sheetName val="Кредиты"/>
      <sheetName val="Комм пок аренда"/>
      <sheetName val="общее"/>
      <sheetName val="Согласование  и итог ОС"/>
    </sheetNames>
    <sheetDataSet>
      <sheetData sheetId="0" refreshError="1"/>
      <sheetData sheetId="1" refreshError="1"/>
      <sheetData sheetId="2" refreshError="1"/>
      <sheetData sheetId="3" refreshError="1"/>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ФАКТ"/>
      <sheetName val="Статьи бюджета"/>
      <sheetName val="список"/>
      <sheetName val="Адреса объектов"/>
      <sheetName val="Плановые курсы валют"/>
    </sheetNames>
    <sheetDataSet>
      <sheetData sheetId="0"/>
      <sheetData sheetId="1"/>
      <sheetData sheetId="2"/>
      <sheetData sheetId="3"/>
      <sheetData sheetId="4"/>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описание"/>
      <sheetName val="продажа"/>
      <sheetName val="аренда"/>
      <sheetName val="УПСС"/>
      <sheetName val="SDC"/>
      <sheetName val="К"/>
      <sheetName val="Приб_ дев"/>
      <sheetName val="индекс"/>
      <sheetName val="ПВС"/>
      <sheetName val="Износ"/>
      <sheetName val="рын счит"/>
      <sheetName val="кор_ка"/>
      <sheetName val="расч_зем"/>
      <sheetName val="ан_земля"/>
      <sheetName val="земля"/>
      <sheetName val="восст"/>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refreshError="1"/>
      <sheetData sheetId="15"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сходные данные"/>
      <sheetName val="график платежей"/>
      <sheetName val="Поручительство"/>
      <sheetName val="Комм.предлож.ЗАО"/>
      <sheetName val="Комм.предлож.ООО"/>
      <sheetName val="списки"/>
      <sheetName val="трансп.налог"/>
      <sheetName val="расчёт"/>
    </sheetNames>
    <sheetDataSet>
      <sheetData sheetId="0"/>
      <sheetData sheetId="1"/>
      <sheetData sheetId="2"/>
      <sheetData sheetId="3"/>
      <sheetData sheetId="4"/>
      <sheetData sheetId="5"/>
      <sheetData sheetId="6"/>
      <sheetData sheetId="7"/>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Титул"/>
      <sheetName val="Баланс"/>
      <sheetName val="Ф2"/>
      <sheetName val="Ф3"/>
      <sheetName val="Ф4"/>
      <sheetName val="Ф5"/>
      <sheetName val="Ф6"/>
      <sheetName val="Чистые активы"/>
      <sheetName val="Инструкция"/>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Актив Л1"/>
      <sheetName val="Актив 1 Л1"/>
      <sheetName val="Пассив Л1"/>
      <sheetName val="Пассив 1 Л1"/>
    </sheetNames>
    <sheetDataSet>
      <sheetData sheetId="0"/>
      <sheetData sheetId="1"/>
      <sheetData sheetId="2"/>
      <sheetData sheetId="3"/>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Метод остатка"/>
      <sheetName val="MGSN"/>
      <sheetName val="Служебный"/>
      <sheetName val="Начало"/>
      <sheetName val="ОСЗ"/>
      <sheetName val="14.ДП"/>
      <sheetName val="1.ИСХ "/>
      <sheetName val="6.Продажа квартир"/>
      <sheetName val="3.ЗАТРАТЫ"/>
      <sheetName val="свед"/>
      <sheetName val="общие сведения"/>
      <sheetName val="общие данные"/>
      <sheetName val="график строительства"/>
      <sheetName val="VFI"/>
      <sheetName val="LTRate"/>
      <sheetName val="Ки"/>
      <sheetName val="Regions"/>
      <sheetName val="Tab1"/>
      <sheetName val="Tab2-X"/>
      <sheetName val="Tab2-1"/>
      <sheetName val="Tab3"/>
      <sheetName val="CAD"/>
      <sheetName val="Data"/>
      <sheetName val="Инвест-пр1"/>
      <sheetName val="Инвест-пр4"/>
      <sheetName val="ДП"/>
      <sheetName val="ТЭП"/>
      <sheetName val="Glossary"/>
      <sheetName val="1"/>
      <sheetName val="ЛитБ"/>
      <sheetName val="Параметры"/>
      <sheetName val="общее"/>
      <sheetName val="Аренда Торговля"/>
      <sheetName val="Аренда СТО"/>
      <sheetName val="Дисконт"/>
      <sheetName val="Содержание"/>
      <sheetName val="Расчет"/>
      <sheetName val="General inputs"/>
      <sheetName val="2.Продажа квартир"/>
      <sheetName val="Read me first"/>
      <sheetName val="Инд"/>
      <sheetName val="Дебиторы"/>
      <sheetName val="Use"/>
      <sheetName val="Лист2"/>
      <sheetName val="Осн_данн"/>
      <sheetName val="КО-Инвест"/>
      <sheetName val="Списки"/>
      <sheetName val="Лист1"/>
      <sheetName val="график01.09.02"/>
      <sheetName val="Sheet1"/>
      <sheetName val="Исходные"/>
      <sheetName val="Balance Sheet"/>
      <sheetName val="Income Statement"/>
      <sheetName val="СРЗУ"/>
      <sheetName val="Доход"/>
      <sheetName val="tmpB193"/>
      <sheetName val="Вспом. расчеты"/>
      <sheetName val="Общий график"/>
      <sheetName val="Лист6"/>
      <sheetName val="Лист7"/>
      <sheetName val="Лист8"/>
      <sheetName val="Лист9"/>
      <sheetName val="Лист10"/>
      <sheetName val="Лист11"/>
      <sheetName val="Лист12"/>
      <sheetName val="Лист13"/>
      <sheetName val="Лист14"/>
      <sheetName val="Лист15"/>
      <sheetName val="Лист16"/>
      <sheetName val="Модуль1"/>
      <sheetName val="константы"/>
      <sheetName val="Ставка Д"/>
      <sheetName val="#ССЫЛКА"/>
      <sheetName val="Дхд 639,3"/>
      <sheetName val="ТЭП гостиница"/>
      <sheetName val="рабочий"/>
      <sheetName val="Курсы"/>
      <sheetName val="Спис_Объекты_недв"/>
      <sheetName val="Master Inputs Start Here"/>
      <sheetName val="HBS initial"/>
      <sheetName val="BS (RAS)"/>
      <sheetName val="Резервы"/>
      <sheetName val="НФИк"/>
      <sheetName val="Financials"/>
      <sheetName val="Осн_данные"/>
      <sheetName val="Огл. Графиков"/>
      <sheetName val="Текущие цены"/>
      <sheetName val="g"/>
      <sheetName val="план"/>
      <sheetName val="исход-итог"/>
      <sheetName val="ИТОГО"/>
      <sheetName val="d"/>
      <sheetName val="Док+Исх"/>
      <sheetName val="Sheet2"/>
      <sheetName val="Исходные данные"/>
      <sheetName val="ЗУ Промка продажа"/>
      <sheetName val="инфо"/>
      <sheetName val="Статист"/>
      <sheetName val="Земля"/>
      <sheetName val="финплан стр.п."/>
      <sheetName val="Баз предп"/>
      <sheetName val="ОО"/>
      <sheetName val="исх 1"/>
      <sheetName val="Капвложения"/>
      <sheetName val="Легенда"/>
      <sheetName val="Трансформация бу в уу(сентябрь)"/>
      <sheetName val="Brif_zdanie"/>
      <sheetName val="Выписка_РФИ"/>
      <sheetName val="Имущество_элементы"/>
      <sheetName val="восст"/>
      <sheetName val="АС 1-Н"/>
      <sheetName val="Для шаблона"/>
      <sheetName val="затр_подх"/>
      <sheetName val="Запрос"/>
      <sheetName val="ПП"/>
      <sheetName val="Rev"/>
      <sheetName val="DCF"/>
      <sheetName val="TOC"/>
      <sheetName val="ПВД"/>
      <sheetName val="Коррект"/>
      <sheetName val="Forecast"/>
      <sheetName val="Сквозной расчет"/>
      <sheetName val="1.10.96"/>
      <sheetName val="Ср.пр."/>
      <sheetName val="Sheet5"/>
      <sheetName val="Расчет земли"/>
      <sheetName val="Смета"/>
      <sheetName val="общий"/>
      <sheetName val="Доходный подход аренда"/>
      <sheetName val=" Assumptions"/>
      <sheetName val="2002(v2)"/>
      <sheetName val="9.ДП"/>
      <sheetName val="Ставка дисконта"/>
      <sheetName val="от закзчика"/>
      <sheetName val="СП_КОМПЛЕКС"/>
      <sheetName val="4.озеленение"/>
      <sheetName val="1.ИСХ"/>
      <sheetName val="документы Кириши"/>
      <sheetName val="остаток через улучшения"/>
      <sheetName val="Титул"/>
      <sheetName val="цены цехов"/>
      <sheetName val="Промка"/>
      <sheetName val="Doc_Name"/>
      <sheetName val="Const"/>
      <sheetName val="Литер М"/>
      <sheetName val="аналоги коттедж (2)"/>
      <sheetName val="МСП т"/>
      <sheetName val="Ликвид."/>
      <sheetName val="Гр5(о)"/>
      <sheetName val="инвестиции 2007"/>
      <sheetName val="КС"/>
      <sheetName val="Группы"/>
      <sheetName val="1.14"/>
      <sheetName val="1.10"/>
      <sheetName val="МФК2"/>
      <sheetName val="УЧАСТКИ"/>
      <sheetName val="ar"/>
      <sheetName val="ТЭП своб.уч."/>
      <sheetName val="Разб"/>
      <sheetName val="Земля дох"/>
      <sheetName val="ЗП"/>
      <sheetName val="Итог"/>
      <sheetName val="ликв"/>
      <sheetName val="перечень"/>
      <sheetName val="Ар2"/>
      <sheetName val="dk"/>
      <sheetName val="БУ на 30.06.2008"/>
      <sheetName val="Лист3"/>
      <sheetName val="Исходные условия (константы)"/>
      <sheetName val="Функции"/>
      <sheetName val="Deprec"/>
      <sheetName val="Additions 2002"/>
      <sheetName val="Изменения"/>
      <sheetName val="проч ОС"/>
      <sheetName val="ставки_дисконта"/>
      <sheetName val="Для расчета амортизации"/>
      <sheetName val="физ_из_итог"/>
      <sheetName val="Гостиница станд "/>
      <sheetName val="Расчет офисов-рек"/>
      <sheetName val="АБ"/>
      <sheetName val="Номенклатура"/>
      <sheetName val="Согласование  и итог ОС"/>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cept"/>
      <sheetName val="Budget"/>
      <sheetName val="Resi_Podi_offi"/>
      <sheetName val="Offices"/>
      <sheetName val="Town_Vill"/>
      <sheetName val="Offices+Retail"/>
      <sheetName val="inputs"/>
      <sheetName val="cf_"/>
      <sheetName val="output"/>
      <sheetName val="cf_20"/>
      <sheetName val="output_20"/>
      <sheetName val="cf_25"/>
      <sheetName val="output_25"/>
      <sheetName val="cf_30"/>
      <sheetName val="output_30"/>
      <sheetName val="maps"/>
      <sheetName val="output1"/>
      <sheetName val="output2"/>
      <sheetName val="output3"/>
      <sheetName val="output_"/>
      <sheetName val="output4"/>
      <sheetName val="Sheet3"/>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5.05"/>
      <sheetName val="06.05"/>
      <sheetName val="Календарь"/>
      <sheetName val="Оплата выполнения"/>
      <sheetName val="Оплата по графикам"/>
      <sheetName val="Депозиты"/>
      <sheetName val="Аудит и инкассация"/>
      <sheetName val="Непроизводственные"/>
      <sheetName val="07.05"/>
      <sheetName val="08.05"/>
      <sheetName val="12.05"/>
      <sheetName val="13.05"/>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ННЭИ застр"/>
      <sheetName val="ННЭИ незастр"/>
      <sheetName val="Пред приб"/>
      <sheetName val="Модульный"/>
      <sheetName val="УПВС с землей"/>
      <sheetName val="УПВС"/>
      <sheetName val="рассчет ФИ"/>
      <sheetName val="признаки ФИ "/>
      <sheetName val="НФИк"/>
      <sheetName val="НФИд"/>
      <sheetName val="Лист1"/>
      <sheetName val="Расчет коэф мод"/>
      <sheetName val="УФУ2"/>
      <sheetName val="Расчет ст-ти модерн"/>
      <sheetName val="функ2рода кор"/>
      <sheetName val="земля"/>
      <sheetName val="Метод остатк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ННЭИ застр"/>
      <sheetName val="ННЭИ незастр"/>
      <sheetName val="Пред приб"/>
      <sheetName val="Модульный"/>
      <sheetName val="УПВС с землей"/>
      <sheetName val="УПВС"/>
      <sheetName val="рассчет ФИ"/>
      <sheetName val="признаки ФИ "/>
      <sheetName val="НФИк"/>
      <sheetName val="НФИд"/>
      <sheetName val="Лист1"/>
      <sheetName val="Расчет коэф мод"/>
      <sheetName val="УФУ2"/>
      <sheetName val="Расчет ст-ти модерн"/>
      <sheetName val="функ2рода кор"/>
      <sheetName val="земля"/>
      <sheetName val="Лист13"/>
      <sheetName val="Константы"/>
      <sheetName val="инвестиции 2007"/>
      <sheetName val="Метод остатка"/>
      <sheetName val="общие сведения"/>
      <sheetName val="Лист2"/>
      <sheetName val="ЗУ Промка продажа"/>
      <sheetName val="Служебный"/>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ННЭИ застр"/>
      <sheetName val="ННЭИ незастр"/>
      <sheetName val="Пред приб"/>
      <sheetName val="Модульный"/>
      <sheetName val="УПВС с землей"/>
      <sheetName val="УПВС"/>
      <sheetName val="рассчет ФИ"/>
      <sheetName val="признаки ФИ "/>
      <sheetName val="НФИк"/>
      <sheetName val="НФИд"/>
      <sheetName val="Лист1"/>
      <sheetName val="Расчет коэф мод"/>
      <sheetName val="УФУ2"/>
      <sheetName val="Расчет ст-ти модерн"/>
      <sheetName val="функ2рода кор"/>
      <sheetName val="земля"/>
      <sheetName val="Метод остатка"/>
      <sheetName val="Содержание"/>
      <sheetName val="Машины и оборудование"/>
      <sheetName val="Здан-затр"/>
      <sheetName val="мса_СКЛАД"/>
      <sheetName val="константы"/>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сх дан"/>
      <sheetName val="Ф1"/>
      <sheetName val="Ф2"/>
      <sheetName val="ФинАнализ"/>
      <sheetName val="Показатели"/>
      <sheetName val="Здан-затр"/>
      <sheetName val="Здан-взвеш. оценка"/>
      <sheetName val="Машины и оборудование"/>
      <sheetName val="Автотранспортные средства"/>
      <sheetName val="Прочие основные фонды"/>
      <sheetName val="Чист.ст-ть.реал-и"/>
      <sheetName val="Осн. средства-затрат"/>
      <sheetName val="Незавер_стр-во"/>
      <sheetName val="Нематер. активы"/>
      <sheetName val="Долг.фин.вл"/>
      <sheetName val="Обор. средства"/>
      <sheetName val="Обязат-ва"/>
      <sheetName val="Ставка дисконта"/>
      <sheetName val="Чист. акт."/>
      <sheetName val="Предпр.-взвеш. оценка"/>
      <sheetName val="Износ"/>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ПКLoans"/>
      <sheetName val="СF"/>
      <sheetName val="ПланФакт"/>
      <sheetName val="Реализация"/>
      <sheetName val="СводныйЭксперт"/>
      <sheetName val="СводныйХаркон"/>
      <sheetName val="СводныйБал-кс"/>
      <sheetName val="СводныйЛион"/>
      <sheetName val="Лист14"/>
      <sheetName val="Сводный ГПБИ GPBI РСЭМ"/>
      <sheetName val="распр Харкон"/>
      <sheetName val="распр Эксперт"/>
      <sheetName val="распр валют.сч.Эксперт"/>
      <sheetName val="распр Бал-кс"/>
      <sheetName val="распр Лион"/>
      <sheetName val="распр РСЭМ"/>
      <sheetName val="р.с Эскперт"/>
      <sheetName val="РСЭМ"/>
      <sheetName val="р.с. Бал-кс"/>
      <sheetName val="постГПБИ"/>
      <sheetName val="выпл ГПБИ"/>
      <sheetName val="постGPBI"/>
      <sheetName val="выплGPBI"/>
      <sheetName val="CF ГПБИ"/>
      <sheetName val="ГLoans"/>
      <sheetName val="Выгрузка Эксперта 51 из 1С"/>
      <sheetName val="Харкон"/>
      <sheetName val="Реализ_исх"/>
      <sheetName val="КУРС"/>
      <sheetName val="экспертПланUSD"/>
      <sheetName val="ЭкспертПланЕвро"/>
      <sheetName val="ХарконПланЕвро"/>
      <sheetName val="ХарконПланДолл"/>
      <sheetName val="справочники"/>
      <sheetName val="распр Эксперт к удалению"/>
      <sheetName val="Лист7"/>
      <sheetName val="Лист1 (2)"/>
      <sheetName val="Лист1"/>
      <sheetName val="Лист4"/>
      <sheetName val="Лист11"/>
      <sheetName val="Лист12"/>
      <sheetName val="Служебный"/>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Лист4"/>
      <sheetName val="график01.09.02"/>
      <sheetName val="график разраб план ф (25.09.02)"/>
      <sheetName val="график строительства (01.10.02)"/>
      <sheetName val="Лист1"/>
      <sheetName val="Лист2"/>
      <sheetName val="Лист3"/>
      <sheetName val="график01_09_02"/>
      <sheetName val="график строительства"/>
      <sheetName val="Метод остатка"/>
      <sheetName val="общие сведения"/>
      <sheetName val="Исходные"/>
      <sheetName val="НФИк"/>
      <sheetName val="Расходы"/>
      <sheetName val="рабочий"/>
      <sheetName val="общее"/>
      <sheetName val="исходник"/>
      <sheetName val="износ"/>
      <sheetName val="Sheet2"/>
      <sheetName val="исход-итог"/>
      <sheetName val="1.ИСХ"/>
      <sheetName val="документы Кириши"/>
      <sheetName val="Ценыобъемы"/>
      <sheetName val="9.ДП"/>
      <sheetName val="исх 1"/>
      <sheetName val="Смета"/>
      <sheetName val="Brif_zdanie"/>
      <sheetName val="свед"/>
      <sheetName val="Параметры"/>
      <sheetName val="Баз предп"/>
      <sheetName val="3.ЗУ "/>
      <sheetName val="Содержание"/>
      <sheetName val="Осн_данные"/>
      <sheetName val="Константы"/>
      <sheetName val="инвестиции 2007"/>
      <sheetName val="ТЭП гостиница"/>
      <sheetName val="Графики Гаврской 15-17"/>
      <sheetName val="инфо"/>
      <sheetName val="2.Продажа квартир"/>
      <sheetName val="таблица"/>
      <sheetName val="ИнвестицииСвод"/>
      <sheetName val="перечень с результатом"/>
      <sheetName val="Master Inputs Start here"/>
      <sheetName val="Инд"/>
      <sheetName val="Ставка Д"/>
      <sheetName val="ЛитБ"/>
      <sheetName val="Аренда Торговля"/>
      <sheetName val="Аренда СТО"/>
      <sheetName val="tmpB193"/>
      <sheetName val="Glossary"/>
      <sheetName val="Группы"/>
      <sheetName val="Резервы"/>
      <sheetName val="Машины и оборудование"/>
      <sheetName val="Здан-затр"/>
      <sheetName val="Док+Исх"/>
      <sheetName val="затр_подх"/>
      <sheetName val="Коды расх"/>
      <sheetName val="CASH FLOW RUR"/>
      <sheetName val="график01_09_021"/>
      <sheetName val="график_разраб_план_ф_(25_09_02)"/>
      <sheetName val="график_строительства_(01_10_02)"/>
      <sheetName val="Метод_остатка"/>
      <sheetName val="график_строительства"/>
      <sheetName val="Баз_предп"/>
      <sheetName val="общие_сведения"/>
      <sheetName val="1_ИСХ"/>
      <sheetName val="документы_Кириши"/>
      <sheetName val="9_ДП"/>
      <sheetName val="исх_1"/>
      <sheetName val="инвестиции_2007"/>
      <sheetName val="ТЭП_гостиница"/>
      <sheetName val="3_ЗУ_"/>
      <sheetName val="Master_Inputs_Start_here"/>
      <sheetName val="Аренда_Торговля"/>
      <sheetName val="Аренда_СТО"/>
      <sheetName val="Графики_Гаврской_15-17"/>
      <sheetName val="2_Продажа_квартир"/>
      <sheetName val="Ставка_Д"/>
      <sheetName val="перечень_с_результатом"/>
      <sheetName val="Коды_расх"/>
      <sheetName val="CASH_FLOW_RUR"/>
      <sheetName val="Машины_и_оборудование"/>
      <sheetName val="Hypothèses_P&amp;L"/>
      <sheetName val="Лист13"/>
      <sheetName val="Hypothèses P&amp;L"/>
      <sheetName val="общие данные"/>
      <sheetName val="Кредит"/>
      <sheetName val="Из (2)"/>
      <sheetName val="Итог"/>
      <sheetName val="Корр."/>
      <sheetName val="Участ"/>
      <sheetName val="ПВС"/>
      <sheetName val="ПРО"/>
      <sheetName val="У.в (2)"/>
      <sheetName val="У.в (4)"/>
      <sheetName val="6.Продажа квартир"/>
      <sheetName val="3.ЗАТРАТЫ"/>
      <sheetName val="Форма 7 (Скважины)"/>
      <sheetName val="Начало"/>
      <sheetName val="Свод S"/>
      <sheetName val="план"/>
      <sheetName val="14.ДП"/>
      <sheetName val="1.ИСХ "/>
      <sheetName val="Данные по проекту"/>
      <sheetName val="кровля под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Содержание"/>
      <sheetName val="ОглВвед"/>
      <sheetName val="сценарные усл"/>
      <sheetName val="КонтрЦифры"/>
      <sheetName val="свод_эффект без иностр"/>
      <sheetName val="свод_эффект с иност"/>
      <sheetName val="Ф2ЗАО"/>
      <sheetName val="ИнвестицииСвод"/>
      <sheetName val="график ремонтов"/>
      <sheetName val="ОглСл"/>
      <sheetName val="СЛсырье"/>
      <sheetName val="СЛПроизв"/>
      <sheetName val="СлРеализ"/>
      <sheetName val="ЦеныСл"/>
      <sheetName val="СметаСЛ Ист"/>
      <sheetName val="СметаСлИнвест"/>
      <sheetName val="ВнереалСл"/>
      <sheetName val="ЭП Сл кварт"/>
      <sheetName val="ОглСОС"/>
      <sheetName val="СОСсырье"/>
      <sheetName val="СОСПроизв"/>
      <sheetName val="СОСРеализ"/>
      <sheetName val="ЦеныСОС"/>
      <sheetName val="СметаСОСИст"/>
      <sheetName val="СметаСОСИнвест"/>
      <sheetName val="ВнереалСОС"/>
      <sheetName val="ЭП СОС кварт"/>
      <sheetName val="ОглЛУК"/>
      <sheetName val="ЛУКсырье"/>
      <sheetName val="ЛУКПроизв"/>
      <sheetName val="ЛУКРеализ"/>
      <sheetName val="ЦеныЛУК"/>
      <sheetName val="СметаЛО"/>
      <sheetName val="СметаЛОИнвест"/>
      <sheetName val="ВнереалЛО"/>
      <sheetName val="ЭП ЛО кварт"/>
      <sheetName val="ОглПепепрод"/>
      <sheetName val="продажаТов"/>
      <sheetName val="ЭП ГСМ кварт"/>
      <sheetName val="ОглЗАО"/>
      <sheetName val="РасходыЗАО"/>
      <sheetName val="СметаЗАОИнвест"/>
      <sheetName val="РасходыООО"/>
      <sheetName val="СметаОООИнвест"/>
      <sheetName val="РасходыДубак"/>
      <sheetName val="СметаДубакИнвест"/>
      <sheetName val="постановочные вопросы"/>
      <sheetName val="замечания"/>
      <sheetName val="допущения"/>
      <sheetName val="Кварталы"/>
      <sheetName val="СметаВАРСИнвест"/>
      <sheetName val="СЛПроизвсрав (2)"/>
      <sheetName val="КонтрПоказатели"/>
      <sheetName val="свод_эффект"/>
      <sheetName val="СЛПроизвсрав"/>
      <sheetName val="СметаСЛ"/>
      <sheetName val="СлДинВнер"/>
      <sheetName val="СлВнерализ"/>
      <sheetName val="СОСПроизвсрав"/>
      <sheetName val="СметаСОС"/>
      <sheetName val="СОСВнерализ"/>
      <sheetName val="СОСВнерализ2002"/>
      <sheetName val="ЛУКПроизвсрав"/>
      <sheetName val="СметаЛУКИнвест"/>
      <sheetName val="ЛУКВнерализ"/>
      <sheetName val="ОглПрил"/>
      <sheetName val="ЭП Ставропласт"/>
      <sheetName val="инвест ресурс"/>
      <sheetName val="СметаЛУКИнвестИтог"/>
      <sheetName val="РемФонд"/>
      <sheetName val="Данные"/>
      <sheetName val="Огл1"/>
      <sheetName val="Огл2"/>
      <sheetName val="Огл3"/>
      <sheetName val="Огл4"/>
      <sheetName val="Огл5"/>
      <sheetName val="Огл6"/>
      <sheetName val="Реестр"/>
      <sheetName val="Лист1"/>
      <sheetName val="Лист2"/>
      <sheetName val="УПСС "/>
      <sheetName val="Машины и оборудование"/>
      <sheetName val="Здан-затр"/>
      <sheetName val="Номенклатура"/>
      <sheetName val="Monte-Carlo Data"/>
      <sheetName val="Ф №10"/>
      <sheetName val="Econ Balance"/>
      <sheetName val="Balance Sheet"/>
      <sheetName val="Оценка Объединенная"/>
      <sheetName val="Существующие ОС"/>
      <sheetName val="Кап вложения (вода)"/>
      <sheetName val="Кап вложения (канализация)"/>
      <sheetName val="Кап вложения (реконструкция)"/>
      <sheetName val="Баланс Объединенная"/>
      <sheetName val="ПП Вода V"/>
      <sheetName val="ПП Стоки V"/>
      <sheetName val="Сценарии"/>
      <sheetName val="Доходы"/>
      <sheetName val="ОС"/>
      <sheetName val="Кредиты"/>
      <sheetName val="План бюджет ВР 2008"/>
      <sheetName val="Расходы"/>
      <sheetName val="БДР Объединенная"/>
      <sheetName val="Дебиторы"/>
      <sheetName val="Лист3"/>
      <sheetName val="БДР"/>
      <sheetName val="Sal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внутр. оценка"/>
      <sheetName val="коэф.анализ"/>
      <sheetName val="Модуль"/>
    </sheetNames>
    <sheetDataSet>
      <sheetData sheetId="0" refreshError="1"/>
      <sheetData sheetId="1" refreshError="1"/>
      <sheetData sheetId="2" refreshError="1"/>
      <sheetData sheetId="3"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Форма №1"/>
      <sheetName val="Сводные показатели"/>
      <sheetName val="Накладные расходы"/>
      <sheetName val="По потребителям"/>
      <sheetName val="Тарифы по перевозке"/>
      <sheetName val="Параметры ФОТ"/>
      <sheetName val="Д1. Увеличение стоимости ИХ"/>
      <sheetName val="Д2. Увеличение стоимости ОХ"/>
      <sheetName val="Контрагенты"/>
      <sheetName val="Служебный"/>
      <sheetName val="график строительства"/>
    </sheetNames>
    <sheetDataSet>
      <sheetData sheetId="0"/>
      <sheetData sheetId="1"/>
      <sheetData sheetId="2"/>
      <sheetData sheetId="3"/>
      <sheetData sheetId="4"/>
      <sheetData sheetId="5"/>
      <sheetData sheetId="6" refreshError="1"/>
      <sheetData sheetId="7" refreshError="1"/>
      <sheetData sheetId="8"/>
      <sheetData sheetId="9" refreshError="1"/>
      <sheetData sheetId="10" refreshError="1"/>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TI&gt;&gt;"/>
      <sheetName val="Недвижимость-1"/>
      <sheetName val="Недвижимость-2"/>
      <sheetName val="ИТОГО ОС (счет 01,07,08)"/>
      <sheetName val="Расчеты&gt;&gt;"/>
      <sheetName val="ЗП (КО-ИНВЕСТ)"/>
      <sheetName val="ЗП (Индексация)"/>
      <sheetName val="Реестр"/>
      <sheetName val="Износы"/>
      <sheetName val="Весы"/>
      <sheetName val="Мехтоки"/>
      <sheetName val="Асфальт"/>
      <sheetName val="Ответы на вопросы 1"/>
      <sheetName val="Ответы на вопросы 2"/>
      <sheetName val="Маршал и свифт"/>
      <sheetName val="Итоги"/>
      <sheetName val="Аналитика&gt;&gt;"/>
      <sheetName val="Корректировки - ЗП"/>
      <sheetName val="Индексы КО_ИНВЕСТ"/>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сходник"/>
      <sheetName val="---Здания (ПВС)"/>
      <sheetName val="----Сооруж(ПВС)"/>
      <sheetName val="---Ст-ть зд_и_соор"/>
      <sheetName val="Список рыночная"/>
      <sheetName val="ИнвестицииСвод"/>
      <sheetName val="УПСС "/>
    </sheetNames>
    <sheetDataSet>
      <sheetData sheetId="0"/>
      <sheetData sheetId="1"/>
      <sheetData sheetId="2"/>
      <sheetData sheetId="3"/>
      <sheetData sheetId="4"/>
      <sheetData sheetId="5" refreshError="1"/>
      <sheetData sheetId="6" refreshError="1"/>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АО"/>
      <sheetName val="АБ"/>
      <sheetName val="Ф1"/>
      <sheetName val="Ф2"/>
      <sheetName val="ЧА"/>
      <sheetName val="Показатели"/>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Площади"/>
      <sheetName val="дисконт"/>
      <sheetName val="резерв на зам"/>
      <sheetName val="ННЭИ-5 земля_в отчет"/>
      <sheetName val="НИ 5 земля "/>
      <sheetName val="ННЭИ-5 земля (2)"/>
      <sheetName val="НИ 5 земля  (2)"/>
      <sheetName val="ННЭИ 2вар"/>
      <sheetName val="НИ 2вар"/>
      <sheetName val="Ар. ставка-офисы"/>
      <sheetName val="ДП мах вероятн"/>
      <sheetName val="НИ"/>
      <sheetName val="торговля 1"/>
      <sheetName val="торговля 2"/>
      <sheetName val="офисы (2)"/>
      <sheetName val="сравнительный (2)"/>
      <sheetName val="Сведение"/>
      <sheetName val="скидка  "/>
      <sheetName val="Служебный"/>
      <sheetName val="#REF"/>
      <sheetName val="Зем_Opex"/>
      <sheetName val="Project Summary"/>
      <sheetName val="Insurance - Graphs"/>
      <sheetName val="RENT ROLL"/>
      <sheetName val="курс валют"/>
      <sheetName val="MODEL"/>
      <sheetName val="photos"/>
      <sheetName val="#ССЫЛКА"/>
      <sheetName val="Баланс"/>
      <sheetName val="Glossary"/>
      <sheetName val="Резервы"/>
      <sheetName val="Rates"/>
      <sheetName val="Портфели"/>
      <sheetName val="Макро-прогноз"/>
      <sheetName val="резерв_на_зам"/>
      <sheetName val="ННЭИ-5_земля_в_отчет"/>
      <sheetName val="НИ_5_земля_"/>
      <sheetName val="ННЭИ-5_земля_(2)"/>
      <sheetName val="НИ_5_земля__(2)"/>
      <sheetName val="ННЭИ_2вар"/>
      <sheetName val="НИ_2вар"/>
      <sheetName val="Ар__ставка-офисы"/>
      <sheetName val="ДП_мах_вероятн"/>
      <sheetName val="торговля_1"/>
      <sheetName val="торговля_2"/>
      <sheetName val="офисы_(2)"/>
      <sheetName val="сравнительный_(2)"/>
      <sheetName val="скидка__"/>
      <sheetName val="Project_Summary"/>
      <sheetName val="Insurance_-_Graphs"/>
      <sheetName val="RENT_ROLL"/>
      <sheetName val="курс_валют"/>
      <sheetName val="Sheet1"/>
      <sheetName val="Sheet2"/>
      <sheetName val="AP and Accrual Detail-N"/>
      <sheetName val="СВОД"/>
      <sheetName val="0302_TB"/>
      <sheetName val="Assum."/>
      <sheetName val="график строительства"/>
      <sheetName val="аренда_сравнит"/>
      <sheetName val="исх 1"/>
      <sheetName val="1"/>
      <sheetName val="свед"/>
      <sheetName val="общие сведения"/>
      <sheetName val="затр_подх"/>
      <sheetName val="Balance"/>
      <sheetName val="HBS initial"/>
      <sheetName val="Спис_Объекты_недв"/>
      <sheetName val="Balance Sheet"/>
      <sheetName val="2001"/>
      <sheetName val="Метод остатка"/>
      <sheetName val="график01.09.02"/>
      <sheetName val="Resume"/>
      <sheetName val="ОД"/>
      <sheetName val="ПВД"/>
      <sheetName val="2.Продажа квартир"/>
      <sheetName val="Содержание"/>
      <sheetName val="восст"/>
      <sheetName val="общие данные"/>
      <sheetName val="6.Продажа квартир"/>
      <sheetName val="Начало"/>
      <sheetName val="3.ЗАТРАТЫ"/>
      <sheetName val="Док+Исх"/>
      <sheetName val="Контрагенты"/>
      <sheetName val="Параметры ФОТ"/>
      <sheetName val="Дебиторы"/>
      <sheetName val="Inputs"/>
      <sheetName val="ТЭП гостиница"/>
      <sheetName val="Запрос"/>
      <sheetName val="исход"/>
      <sheetName val="Brif_zdanie"/>
      <sheetName val="СП_КОМПЛЕКС"/>
      <sheetName val="4.озеленение"/>
      <sheetName val="Осн_данные"/>
      <sheetName val="Параметры"/>
      <sheetName val="общее"/>
      <sheetName val="Исходные данные"/>
      <sheetName val="НФИк"/>
      <sheetName val="константы"/>
      <sheetName val="Расчет тарифов и выручки"/>
      <sheetName val="исходные"/>
      <sheetName val="13 NGDO"/>
      <sheetName val="Financing"/>
      <sheetName val="Лист3"/>
      <sheetName val="d"/>
      <sheetName val="1.ИСХ "/>
      <sheetName val="Лист2"/>
      <sheetName val="Ко-инвест"/>
      <sheetName val="таблица"/>
      <sheetName val="рабочий"/>
      <sheetName val="ЛитБ"/>
      <sheetName val="СрРасчёт"/>
      <sheetName val="ЗП"/>
      <sheetName val="Исходные данные-I"/>
      <sheetName val=" Assumptions"/>
      <sheetName val="Стоимость УК май-дек 13"/>
      <sheetName val="П03 Себестоимость проекта"/>
      <sheetName val="Расходы на управление"/>
      <sheetName val="Ставка Д"/>
      <sheetName val="Лист1"/>
      <sheetName val="Промка"/>
      <sheetName val="Инд"/>
      <sheetName val="расход"/>
      <sheetName val="Авансы_уплач_деньги в регионах_"/>
      <sheetName val="б"/>
      <sheetName val="PLтв _ Б"/>
      <sheetName val="Коррект"/>
      <sheetName val="Смета"/>
      <sheetName val="1.ИСХ"/>
      <sheetName val="документы Кириши"/>
      <sheetName val="Диспетчер имен"/>
      <sheetName val="2 очередь"/>
      <sheetName val="Общие_данные"/>
      <sheetName val="данные"/>
      <sheetName val="dk"/>
      <sheetName val="Расчет_стоимости"/>
      <sheetName val="Таблица 8"/>
      <sheetName val="общая"/>
      <sheetName val="Пересчет_Склад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Сантехника АКТ-АПР"/>
      <sheetName val=" БордюрАкт-АПР"/>
      <sheetName val="Кровля"/>
      <sheetName val="Фундамент"/>
      <sheetName val="Фундамент АКТ-АПР"/>
      <sheetName val="ФундаментЗП"/>
      <sheetName val="Крыша УраганАКТ-ФЕВР"/>
      <sheetName val=" Трет Фасад Смета"/>
      <sheetName val=" Трет Фасад Акт-Февр"/>
      <sheetName val=" Трет Фасад Акт-МАРТ"/>
      <sheetName val="Забор"/>
      <sheetName val="Асфальт  ОФ "/>
      <sheetName val="Асфальт  "/>
      <sheetName val="ГОРЯЧВодопр "/>
      <sheetName val="ГОРЯЧВодопр  (2)"/>
      <sheetName val="АКТ ГОРЯЧВодопр "/>
      <sheetName val="ПожВодопр"/>
      <sheetName val="ПожВодопр (2)"/>
      <sheetName val="ПожВодопрАКТ-ФЕВР-МАРТ"/>
      <sheetName val=" Кабель "/>
      <sheetName val=" Кабель  (2)"/>
      <sheetName val="АКТ  Кабель  "/>
      <sheetName val="Теплотрасса"/>
      <sheetName val="Теплотрасса (2)"/>
      <sheetName val="АКТ Теплотрасса "/>
      <sheetName val="АКТ Теплотрасса  (2)"/>
      <sheetName val="Водопров"/>
      <sheetName val="Водопров (2)"/>
      <sheetName val="Водопров АКТ-ДЕК"/>
      <sheetName val="Произв База АКТ-ЯНВ"/>
      <sheetName val="Быт Канал"/>
      <sheetName val="Пож и Хоз Вод АКТ-ЯНВ"/>
      <sheetName val="ДОП РАБ КабельТранш АКТ-ЯНВ (2)"/>
      <sheetName val="Быт Канал (3)"/>
      <sheetName val="Быт Канал Акт"/>
      <sheetName val="Ливн Канал"/>
      <sheetName val="Ливн Канал (2)"/>
      <sheetName val="Ливн Канал Акт"/>
      <sheetName val="Бетон Пол  "/>
      <sheetName val="Бетон Пол   ОФ"/>
      <sheetName val="АКТ Бетон Пол   "/>
      <sheetName val="АКТ-ДЕК Произв.Цех"/>
      <sheetName val=" Подвесн Потол Акт-ЯНВ"/>
      <sheetName val="АКТ-ДЕК Произв.Цех (2)"/>
      <sheetName val=" Подвесн Потол Смета"/>
      <sheetName val=" Подвесн Потол АКТ-Февр"/>
      <sheetName val=" Подвесн Потол (4)"/>
      <sheetName val=" Подвесн Потол (3)"/>
      <sheetName val=" Подвесн Потол (2)"/>
      <sheetName val=" АКТ Подвесн Потол1"/>
      <sheetName val=" АКТ Подвесн Потол1 (2)"/>
      <sheetName val="АКТ Подвесн Потол 2"/>
      <sheetName val="  Подвесн Потол 1"/>
      <sheetName val="  Штукат"/>
      <sheetName val=" Внутр ШтукатОф"/>
      <sheetName val=" АКТ  Штукат Июль"/>
      <sheetName val=" АКТ  Штукат Август"/>
      <sheetName val=" Внутр Откосы Оф "/>
      <sheetName val=" АКТ Откосы Июль"/>
      <sheetName val=" Внутр Штукат"/>
      <sheetName val="Третьяк Желоба"/>
      <sheetName val="Третьяк 2 К-2"/>
      <sheetName val="Третьяк 2 К-1"/>
      <sheetName val=" АКТ К-2 ,К-1 Феврал"/>
      <sheetName val=" АКТ К-2 ,К-1 Март 01"/>
      <sheetName val=" Третьяк2 Ремонт"/>
      <sheetName val=" Третьяк2 Перспектива"/>
      <sheetName val="ТретьякКотельная"/>
      <sheetName val="Котельная  Оф"/>
      <sheetName val="АКТ Котельная  "/>
      <sheetName val="АКТ Котельная  Окт"/>
      <sheetName val="АКТ Котельная  Сантех"/>
      <sheetName val="Котел Зарпл"/>
      <sheetName val="Трансформаторн"/>
      <sheetName val="Трансф Зарпл"/>
      <sheetName val="АКТ Трансформ Июль"/>
      <sheetName val="Акт Трансформат "/>
      <sheetName val="АКТ Трансфрм  Окт "/>
      <sheetName val="Третьяк2 Пол "/>
      <sheetName val="АКТ Третьяк2 Пол Ноябрь"/>
      <sheetName val="АКТ Третьяк2  Декабрь"/>
      <sheetName val="АКТ Трет2 Янва 01"/>
      <sheetName val="Смета ТРЕТ.ОТДЕЛКА"/>
      <sheetName val="Диаграмма1"/>
      <sheetName val="Смета ТРЕТ.ОТДЕЛКА (5)"/>
      <sheetName val="Смета ТРЕТ.ОТДЕЛКА (6)"/>
      <sheetName val=" ТРЕТ.ОТДЕЛКА ЗП"/>
      <sheetName val="АКТ Трет2 Март 01"/>
      <sheetName val="АКТ Трет2 Июль 01 "/>
      <sheetName val="А кт Трет4  Декабрь"/>
      <sheetName val="А кт Трет4 Январ 01"/>
      <sheetName val="А кт Трет4 Январ 01 (2)"/>
      <sheetName val="А кт Трет4 Февра"/>
      <sheetName val="А кт Трет4 Март01"/>
      <sheetName val="А кт Трет4 Август"/>
      <sheetName val="А кт Трет4 Август (2)"/>
      <sheetName val="А кт Лестн  Июль01"/>
      <sheetName val="А кт Трет 5 Декабрь"/>
      <sheetName val="А кт Трет 5 Январ"/>
      <sheetName val="А кт Трет 5 Феврал"/>
      <sheetName val="А кт Трет 5 Март01"/>
      <sheetName val="А кт Трет 6 Феврал "/>
      <sheetName val="А кт Трет 6 Март01"/>
      <sheetName val="А кт Трет 6 Июль01"/>
      <sheetName val="Цоколь"/>
      <sheetName val="Третьяк2 Отмостка"/>
      <sheetName val="Третьяк2 Кровля "/>
      <sheetName val="А ктЦоколь Ноябрь"/>
      <sheetName val="А ктЦоколь МАРТ01"/>
      <sheetName val="Быт Канал (2)"/>
      <sheetName val=" Подвесн Потол (5)"/>
      <sheetName val="Трансформаторн (2)"/>
      <sheetName val="ПожВодопрАКТ-ФЕВР"/>
      <sheetName val=" Подвесн Потол"/>
      <sheetName val="Произв База АКТ-февр"/>
      <sheetName val="Сантехника АКТ-Май"/>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 sheetId="112" refreshError="1"/>
      <sheetData sheetId="113"/>
      <sheetData sheetId="114"/>
      <sheetData sheetId="115"/>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Кредит (2)"/>
      <sheetName val="Кредит"/>
      <sheetName val="Анализ инвест"/>
      <sheetName val="Лист3"/>
    </sheetNames>
    <sheetDataSet>
      <sheetData sheetId="0" refreshError="1"/>
      <sheetData sheetId="1"/>
      <sheetData sheetId="2" refreshError="1"/>
      <sheetData sheetId="3" refreshError="1"/>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oup Comparative GAAP"/>
      <sheetName val="Group Comparative IAS"/>
      <sheetName val="R-U IAS History"/>
      <sheetName val="Cash Flow Working"/>
      <sheetName val="REPO"/>
      <sheetName val="TB GAAP"/>
      <sheetName val="TB IAS"/>
      <sheetName val="Income Statement"/>
      <sheetName val="Balance Sheet"/>
      <sheetName val="Cash Flow"/>
      <sheetName val="G-I-F Total"/>
      <sheetName val="G-I-F (RU)"/>
      <sheetName val="G-I-F (UA)"/>
      <sheetName val="FLash IAS"/>
      <sheetName val="Loans"/>
      <sheetName val="Cash Flow support"/>
      <sheetName val="Income Statement Russia and Ukr"/>
      <sheetName val="Class A Shares Outstanding"/>
      <sheetName val="Class B Shares Outstanding"/>
      <sheetName val="Dilutive Shares Outstanding"/>
      <sheetName val="EPS Working"/>
      <sheetName val="Share Price 2002"/>
      <sheetName val="RE Working"/>
      <sheetName val="Change of Equity"/>
      <sheetName val="Sheet1"/>
      <sheetName val="Sheet2"/>
      <sheetName val="Sheet3"/>
      <sheetName val="GAAP &amp; IAS Group TB &amp; Reports Q"/>
      <sheetName val="BU"/>
      <sheetName val="Master Inputs Start here"/>
      <sheetName val="TOC"/>
      <sheetName val="0_33"/>
      <sheetName val="1-ЭСПЦ"/>
      <sheetName val="COMPS"/>
      <sheetName val="BEX_Expenses_CY"/>
      <sheetName val="BEX_Expenses_PY"/>
      <sheetName val="BEX_MAIN_PL"/>
      <sheetName val="БДДС month (ф)"/>
      <sheetName val="БДДС month (п)"/>
      <sheetName val="Параметры"/>
      <sheetName val="КВ 2008"/>
      <sheetName val="XLR_NoRangeSheet"/>
      <sheetName val="июль"/>
      <sheetName val="база"/>
      <sheetName val="июнь"/>
      <sheetName val="январь"/>
      <sheetName val="февраль"/>
      <sheetName val="март"/>
      <sheetName val="апрель"/>
      <sheetName val="май"/>
      <sheetName val="август"/>
      <sheetName val="сентябрь"/>
      <sheetName val="октябрь"/>
      <sheetName val="ноябрь"/>
      <sheetName val="декабрь"/>
      <sheetName val="infl_rates"/>
      <sheetName val="PL"/>
      <sheetName val="ф 12"/>
      <sheetName val="Data"/>
      <sheetName val="Лист1"/>
      <sheetName val="коэф."/>
      <sheetName val="Info"/>
      <sheetName val="ИТР_РАБ_2010"/>
      <sheetName val="Классификатор затрат"/>
      <sheetName val="Birim Fiyatlar"/>
      <sheetName val="Kar Oranlari"/>
      <sheetName val="Birim Fiyat Analizi"/>
      <sheetName val="Endirekt Kadro"/>
      <sheetName val="Структура ПП"/>
      <sheetName val="assumptions"/>
      <sheetName val="RUS"/>
      <sheetName val="2 Параметры"/>
      <sheetName val="Продажи реальные и прогноз 20 л"/>
      <sheetName val="HR"/>
      <sheetName val="1"/>
      <sheetName val="С"/>
      <sheetName val="Справочник"/>
      <sheetName val="Cover &amp; Parameters"/>
      <sheetName val="ВН_НДЗ_график"/>
      <sheetName val="пр-во"/>
      <sheetName val="Brew rub"/>
      <sheetName val="АПК(2012)"/>
      <sheetName val="PARAMETRES"/>
      <sheetName val="Group_Comparative_GAAP"/>
      <sheetName val="Group_Comparative_IAS"/>
      <sheetName val="R-U_IAS_History"/>
      <sheetName val="Cash_Flow_Working"/>
      <sheetName val="TB_GAAP"/>
      <sheetName val="TB_IAS"/>
      <sheetName val="Income_Statement"/>
      <sheetName val="Balance_Sheet"/>
      <sheetName val="Cash_Flow"/>
      <sheetName val="G-I-F_Total"/>
      <sheetName val="G-I-F_(RU)"/>
      <sheetName val="G-I-F_(UA)"/>
      <sheetName val="FLash_IAS"/>
      <sheetName val="Cash_Flow_support"/>
      <sheetName val="Income_Statement_Russia_and_Ukr"/>
      <sheetName val="Class_A_Shares_Outstanding"/>
      <sheetName val="Class_B_Shares_Outstanding"/>
      <sheetName val="Dilutive_Shares_Outstanding"/>
      <sheetName val="EPS_Working"/>
      <sheetName val="Share_Price_2002"/>
      <sheetName val="RE_Working"/>
      <sheetName val="Change_of_Equity"/>
      <sheetName val="коэф_"/>
      <sheetName val="GAAP_&amp;_IAS_Group_TB_&amp;_Reports_Q"/>
      <sheetName val="Cover_&amp;_Parameters"/>
      <sheetName val="Справочник_филиалов"/>
      <sheetName val="Group_Comparative_GAAP1"/>
      <sheetName val="Group_Comparative_IAS1"/>
      <sheetName val="R-U_IAS_History1"/>
      <sheetName val="Cash_Flow_Working1"/>
      <sheetName val="TB_GAAP1"/>
      <sheetName val="TB_IAS1"/>
      <sheetName val="Income_Statement1"/>
      <sheetName val="Balance_Sheet1"/>
      <sheetName val="Cash_Flow1"/>
      <sheetName val="G-I-F_Total1"/>
      <sheetName val="G-I-F_(RU)1"/>
      <sheetName val="G-I-F_(UA)1"/>
      <sheetName val="FLash_IAS1"/>
      <sheetName val="Cash_Flow_support1"/>
      <sheetName val="Income_Statement_Russia_and_Uk1"/>
      <sheetName val="Class_A_Shares_Outstanding1"/>
      <sheetName val="Class_B_Shares_Outstanding1"/>
      <sheetName val="Dilutive_Shares_Outstanding1"/>
      <sheetName val="EPS_Working1"/>
      <sheetName val="Share_Price_20021"/>
      <sheetName val="RE_Working1"/>
      <sheetName val="Change_of_Equity1"/>
      <sheetName val="коэф_1"/>
      <sheetName val="GAAP_&amp;_IAS_Group_TB_&amp;_Reports_1"/>
      <sheetName val="Cover_&amp;_Parameters1"/>
      <sheetName val="BEX_AR"/>
      <sheetName val="BEX_Associates"/>
      <sheetName val="BEX_BSRP_OLD"/>
      <sheetName val="BEX_Eq"/>
      <sheetName val="BEX_Expenses1"/>
      <sheetName val="BEX_Income_Tax"/>
      <sheetName val="BEX_Intangibles"/>
      <sheetName val="BEX_Inventory"/>
      <sheetName val="BEX_invest_unit"/>
      <sheetName val="BEX_invest_unit_OLD"/>
      <sheetName val="BEX_MAIN_BS_RP"/>
      <sheetName val="BEX_partner_CAD"/>
      <sheetName val="BEX_partner_CZK"/>
      <sheetName val="BEX_partner_EUR"/>
      <sheetName val="BEX_partner_OLD"/>
      <sheetName val="BEX_partner_OTH"/>
      <sheetName val="BEX_partner_RUB"/>
      <sheetName val="BEX_partner_UAH"/>
      <sheetName val="BEX_partner_USD"/>
      <sheetName val="BEX_partner_ZAR"/>
      <sheetName val="BEX_PP_E"/>
      <sheetName val="BEX_Provisions"/>
      <sheetName val="rem"/>
      <sheetName val="Справочник предприятий"/>
      <sheetName val="Справочник статей бюджета"/>
      <sheetName val="Справочники"/>
      <sheetName val="ListOfSheets"/>
      <sheetName val="автоприцепы"/>
      <sheetName val="предприятия"/>
      <sheetName val="спр"/>
      <sheetName val="Проверочная вкладка"/>
      <sheetName val="Проверочная вкладка для PL"/>
      <sheetName val="List"/>
      <sheetName val="Blédina cumul"/>
      <sheetName val="allocat"/>
      <sheetName val="diff03"/>
      <sheetName val="спецпивот"/>
      <sheetName val="Returns"/>
      <sheetName val="Списки"/>
      <sheetName val="Для списков"/>
      <sheetName val="Лист3"/>
      <sheetName val="Исх. данные"/>
      <sheetName val="s"/>
      <sheetName val="Inputs Sheet"/>
      <sheetName val="Проект"/>
      <sheetName val="Компания"/>
      <sheetName val="Опции"/>
      <sheetName val="Анализ"/>
      <sheetName val="Свод"/>
      <sheetName val="LDE"/>
      <sheetName val="In2"/>
      <sheetName val="Дивизион"/>
      <sheetName val="БДДС_month_(ф)"/>
      <sheetName val="БДДС_month_(п)"/>
      <sheetName val="КВ_2008"/>
      <sheetName val="ф_12"/>
      <sheetName val="2_Параметры"/>
      <sheetName val="Справочник_предприятий"/>
      <sheetName val="Справочник_статей_бюджета"/>
      <sheetName val="Проверочная_вкладка"/>
      <sheetName val="Проверочная_вкладка_для_PL"/>
      <sheetName val="1530"/>
      <sheetName val="Статьи пост затрат"/>
      <sheetName val="Статьи-ОД"/>
      <sheetName val="Статьи"/>
      <sheetName val="Group_Comparative_GAAP2"/>
      <sheetName val="Group_Comparative_IAS2"/>
      <sheetName val="R-U_IAS_History2"/>
      <sheetName val="Cash_Flow_Working2"/>
      <sheetName val="TB_GAAP2"/>
      <sheetName val="TB_IAS2"/>
      <sheetName val="Income_Statement2"/>
      <sheetName val="Balance_Sheet2"/>
      <sheetName val="Cash_Flow2"/>
      <sheetName val="G-I-F_Total2"/>
      <sheetName val="G-I-F_(RU)2"/>
      <sheetName val="G-I-F_(UA)2"/>
      <sheetName val="FLash_IAS2"/>
      <sheetName val="Cash_Flow_support2"/>
      <sheetName val="Income_Statement_Russia_and_Uk2"/>
      <sheetName val="Class_A_Shares_Outstanding2"/>
      <sheetName val="Class_B_Shares_Outstanding2"/>
      <sheetName val="Dilutive_Shares_Outstanding2"/>
      <sheetName val="EPS_Working2"/>
      <sheetName val="Share_Price_20022"/>
      <sheetName val="RE_Working2"/>
      <sheetName val="Change_of_Equity2"/>
      <sheetName val="Inputs_Sheet"/>
      <sheetName val="БДДС_month_(ф)1"/>
      <sheetName val="БДДС_month_(п)1"/>
      <sheetName val="КВ_20081"/>
      <sheetName val="ф_121"/>
      <sheetName val="2_Параметры1"/>
      <sheetName val="Справочник_предприятий1"/>
      <sheetName val="Справочник_статей_бюджета1"/>
      <sheetName val="Проверочная_вкладка1"/>
      <sheetName val="Проверочная_вкладка_для_PL1"/>
      <sheetName val="Статьи_пост_затрат"/>
      <sheetName val="1.411.1"/>
      <sheetName val="1,3 новая"/>
      <sheetName val="ИнвестицииСвод"/>
      <sheetName val="Понедельно"/>
      <sheetName val="PD.5_2"/>
      <sheetName val="PD.5_1"/>
      <sheetName val="Итог по НПО "/>
      <sheetName val="Баланс (Ф1)"/>
      <sheetName val="1.401.2"/>
      <sheetName val="П"/>
      <sheetName val="3.3.31."/>
      <sheetName val="формаДДС_пЛОХ_ЛОХЛкмесяц03_ДАШв"/>
      <sheetName val="К1_МП"/>
      <sheetName val="Rates"/>
      <sheetName val="Costs"/>
      <sheetName val="СводТК (БПУ)"/>
      <sheetName val="Расш"/>
      <sheetName val="ТМЦ"/>
      <sheetName val="расц"/>
      <sheetName val="техн"/>
      <sheetName val="сах св"/>
      <sheetName val="оз пш"/>
      <sheetName val="люпин"/>
      <sheetName val="яр пш"/>
      <sheetName val="яр яч"/>
      <sheetName val="оз яч"/>
      <sheetName val="пив яч"/>
      <sheetName val="оз рожь"/>
      <sheetName val="овес"/>
      <sheetName val="рапс"/>
      <sheetName val="горох"/>
      <sheetName val="соя"/>
      <sheetName val="трит"/>
      <sheetName val="греч"/>
      <sheetName val="подс"/>
      <sheetName val="кук зер"/>
      <sheetName val="кук сил"/>
      <sheetName val="мн тр"/>
      <sheetName val="одн тр"/>
      <sheetName val="лен"/>
      <sheetName val="горч"/>
      <sheetName val="рис"/>
      <sheetName val="оз рыж"/>
      <sheetName val="яр рыж"/>
      <sheetName val="сафл"/>
      <sheetName val="пары"/>
      <sheetName val="hiddenSheet"/>
      <sheetName val="справочник доп. аналитики"/>
      <sheetName val="корр-ки"/>
      <sheetName val="смета"/>
      <sheetName val="исход. дан."/>
      <sheetName val="PriceSummary"/>
      <sheetName val="статика"/>
      <sheetName val="Продажи_реальные_и_прогноз_20_л"/>
      <sheetName val="Taşeron Endireği"/>
      <sheetName val="Personnel"/>
      <sheetName val="5001"/>
      <sheetName val="5003"/>
      <sheetName val="5002"/>
      <sheetName val="5008"/>
      <sheetName val="5006"/>
      <sheetName val="5007"/>
      <sheetName val="5005"/>
      <sheetName val="5004"/>
      <sheetName val="Лист2"/>
      <sheetName val="_dropDownSheet"/>
      <sheetName val="СтатьиОборотов"/>
      <sheetName val="kur-parite"/>
      <sheetName val="Katsayilar"/>
      <sheetName val="16.Veri Bankası ve Kabuller"/>
      <sheetName val="05.Detay"/>
      <sheetName val="13-Genel Gider Back-up"/>
      <sheetName val="15.5-Betonarme Maliyet Atasman"/>
      <sheetName val="11.Ekipman Back-up"/>
      <sheetName val="09.İscilik Back-up"/>
      <sheetName val="08.Proje&amp;Malzeme Back-up"/>
      <sheetName val="10.Taseron Back-up"/>
      <sheetName val="03.Kontrat Bilgileri"/>
      <sheetName val="14-Demirbas Back-up"/>
      <sheetName val="01.Kapak"/>
      <sheetName val="Adam-Saat Hesabi"/>
      <sheetName val="Concrete Sheet"/>
      <sheetName val="Cost BOQ"/>
      <sheetName val="A"/>
      <sheetName val="Ilgili Atasman"/>
      <sheetName val="04-Sunum"/>
      <sheetName val="08-Ekipman Back-Up"/>
      <sheetName val="07-PGG"/>
      <sheetName val="PGG"/>
      <sheetName val="Alanlar"/>
      <sheetName val="ЦZET"/>
      <sheetName val="Analiz"/>
      <sheetName val="BOQ"/>
      <sheetName val="Concrete Cost Sheet"/>
      <sheetName val="Skla.Muko"/>
      <sheetName val="Natl Consult Reg."/>
      <sheetName val="10"/>
      <sheetName val="5"/>
      <sheetName val="14"/>
      <sheetName val="UNITSCHD"/>
      <sheetName val="Банки"/>
      <sheetName val="Сценарные условия"/>
      <sheetName val="Содержание"/>
      <sheetName val="BS"/>
      <sheetName val="1240"/>
      <sheetName val="TB"/>
      <sheetName val="Движение РСД"/>
      <sheetName val="Справочник видов затрат "/>
      <sheetName val="Список ЕАХ"/>
      <sheetName val="Data-Do-Not-Delete"/>
      <sheetName val="BU Right to Grow"/>
      <sheetName val="Инстр"/>
      <sheetName val="1_Vol"/>
      <sheetName val="2_KPI"/>
      <sheetName val="1.1_Vol"/>
      <sheetName val="3_PL"/>
      <sheetName val="4_VIC_Сахар"/>
      <sheetName val="4_VIC_Крупа"/>
      <sheetName val="4_VIC_жиП"/>
      <sheetName val="5_VLC"/>
      <sheetName val="6_MC"/>
      <sheetName val="7_CC"/>
      <sheetName val="9_IT"/>
      <sheetName val="8_FIX"/>
      <sheetName val="10_CO"/>
      <sheetName val="11_Проч. ФР"/>
      <sheetName val="12_ CAPEX"/>
      <sheetName val="12.1_ CAPEX_Д."/>
      <sheetName val="12.2_ CAPEX_Р."/>
      <sheetName val="13_HR"/>
      <sheetName val="14_BS"/>
      <sheetName val="17.1_сверка IC_Баланс"/>
      <sheetName val="16_WC"/>
      <sheetName val="17_CF"/>
      <sheetName val="6.1_сверка IC_БДР"/>
      <sheetName val="18_УУ корр"/>
      <sheetName val="18.1_Кагат-е"/>
      <sheetName val="15.2_компании"/>
      <sheetName val="16.3_БДР"/>
      <sheetName val="16.4_Баланс"/>
      <sheetName val="19_2600801"/>
      <sheetName val="20_Тран-рт"/>
      <sheetName val="21_ТЭР"/>
      <sheetName val="22_АХР"/>
      <sheetName val="23_Прочие"/>
      <sheetName val="24_ОСВ"/>
      <sheetName val="25_Стр-ра ГК"/>
      <sheetName val="5_Передача_Затрат"/>
      <sheetName val="КОНТРОЛЬ PL"/>
      <sheetName val="КОНТРОЛЬ BS"/>
      <sheetName val="Б_РC"/>
      <sheetName val="РС "/>
      <sheetName val="Жом НИ"/>
      <sheetName val="Жом по мес."/>
      <sheetName val="Меласса НИ"/>
      <sheetName val="Меласса по мес."/>
      <sheetName val="Бетаин"/>
      <sheetName val="Рафинат НИ"/>
      <sheetName val="Рафинат по мес."/>
      <sheetName val="adhoc"/>
      <sheetName val="Sales month"/>
      <sheetName val="Sales YTD"/>
      <sheetName val="B2B Sugar"/>
      <sheetName val="B2C Sugar"/>
      <sheetName val="B2C Cereal"/>
      <sheetName val="assump"/>
      <sheetName val="Offsets &amp; Other Costs"/>
      <sheetName val="Summary"/>
      <sheetName val="Справочник 2013"/>
      <sheetName val="new Справочник 2014"/>
      <sheetName val="Справочник 2014"/>
      <sheetName val="Справочник с 01.05.2015"/>
      <sheetName val="Справочник 2015"/>
      <sheetName val="Reimb cost-support docs mat"/>
      <sheetName val="Contracts add.attributes"/>
      <sheetName val="Currency"/>
      <sheetName val="2013"/>
      <sheetName val="База1"/>
      <sheetName val="Динамика"/>
      <sheetName val="Справочник с 01 02 2017"/>
      <sheetName val="коэф_2"/>
      <sheetName val="GAAP_&amp;_IAS_Group_TB_&amp;_Reports_2"/>
      <sheetName val="Cover_&amp;_Parameters2"/>
      <sheetName val="Blédina_cumul"/>
      <sheetName val="Сценарные_условия"/>
      <sheetName val="Признаки"/>
      <sheetName val="таблица по договорам"/>
      <sheetName val="клиенты"/>
      <sheetName val="ANLZ"/>
      <sheetName val="ÖZET"/>
      <sheetName val="Finansal tamamlanma Eğrisi"/>
      <sheetName val="Rate-Code"/>
      <sheetName val="Kabuller"/>
      <sheetName val="Tesisat Ekibi CG"/>
      <sheetName val="рсч"/>
      <sheetName val="БДР УУ"/>
      <sheetName val="Шаблон помесячно"/>
      <sheetName val="Proforma"/>
      <sheetName val="Исх"/>
      <sheetName val="PL план 2017 "/>
      <sheetName val="Мэппинг ДО-Объект"/>
      <sheetName val="Корректировки помесячно"/>
      <sheetName val="Controls"/>
      <sheetName val="LBO Model"/>
      <sheetName val="1.Расчет-отчет "/>
      <sheetName val="1.Расчет-отчет  (2)"/>
      <sheetName val="вопросы"/>
      <sheetName val="Цены"/>
      <sheetName val="1.Расчет-отчет Consumer"/>
      <sheetName val="Forecast"/>
      <sheetName val="4. C-F"/>
      <sheetName val="MAPPING"/>
      <sheetName val="16"/>
      <sheetName val="50"/>
      <sheetName val="TESİSAT"/>
      <sheetName val="17_УО (2)"/>
      <sheetName val="на 1 тн"/>
      <sheetName val="натуральные"/>
      <sheetName val="Пр-во_Ф (2)"/>
      <sheetName val="поголовье_надой"/>
      <sheetName val="постоянные"/>
      <sheetName val="Дерево_РБ-1 "/>
      <sheetName val="Корма РБ-1"/>
      <sheetName val="Дерево_РБ_2 к БП"/>
      <sheetName val="пост админ РБ 2"/>
      <sheetName val="переменные РБ_2"/>
      <sheetName val="Структура"/>
      <sheetName val="порог"/>
      <sheetName val="перем, пост админ"/>
      <sheetName val="надой РБ_1"/>
      <sheetName val="переменные РБ_1"/>
      <sheetName val="постоянные РБ_1"/>
      <sheetName val="административные РБ_1 "/>
      <sheetName val="Цели и задачи"/>
      <sheetName val="Произ показ РБ_1"/>
      <sheetName val="PwP_13"/>
      <sheetName val="PwP_13 (2)"/>
      <sheetName val="PwP_13 РБ_1"/>
      <sheetName val="Корма РБ2 расш"/>
      <sheetName val="структура мясо_РБ"/>
      <sheetName val="Пр-во (2)"/>
      <sheetName val="Бал"/>
      <sheetName val="БДДС"/>
      <sheetName val="19_УО (2)"/>
      <sheetName val="Ф2"/>
      <sheetName val="БДР"/>
      <sheetName val="Объем"/>
      <sheetName val="ФОТ"/>
      <sheetName val="Пр"/>
      <sheetName val="ПЖ"/>
      <sheetName val="ПП"/>
      <sheetName val="ПА"/>
      <sheetName val="Выр_SS"/>
      <sheetName val="НЗП-ГП"/>
      <sheetName val="Дерево_НИ_РБ(по БУ)"/>
      <sheetName val="ФА_РБ"/>
      <sheetName val="Дерево_мес"/>
      <sheetName val="Продажи (мес.)"/>
      <sheetName val=" ФА_месяц"/>
      <sheetName val="Продажи(НИ)"/>
      <sheetName val="структура мясо мес"/>
      <sheetName val="Дерево_НИ"/>
      <sheetName val="структура мясо НИ"/>
      <sheetName val="Пр-во_Ф"/>
      <sheetName val="Выр_SS_Ф"/>
      <sheetName val="ПП_Ф"/>
      <sheetName val="ПЖ_Ф"/>
      <sheetName val="ПА_Ф"/>
      <sheetName val="Пр_ДР"/>
      <sheetName val="на 1тн_Ф"/>
      <sheetName val="НЗП-ГП_Ф"/>
      <sheetName val="Pwp_5"/>
      <sheetName val="Pwp_7"/>
      <sheetName val="PwP_9"/>
      <sheetName val="PwP_11"/>
      <sheetName val="PwP_12"/>
      <sheetName val="ТЭР"/>
      <sheetName val="PwP_13 (3)"/>
      <sheetName val="PwP_15"/>
      <sheetName val="Корма"/>
      <sheetName val="Оборот"/>
      <sheetName val="ОП_мол"/>
      <sheetName val="ОП_КРС"/>
      <sheetName val="Дерево_мес_РБ"/>
      <sheetName val=" ФА_НИ"/>
      <sheetName val="Ф2_УО"/>
      <sheetName val="ФОТ_УО"/>
      <sheetName val="Молоко_УО"/>
      <sheetName val="Выр_SS_УО"/>
      <sheetName val="2_УО"/>
      <sheetName val="3_УО"/>
      <sheetName val="4_БДР с Упр кор"/>
      <sheetName val="6_УО"/>
      <sheetName val="7_УО"/>
      <sheetName val="11_УО"/>
      <sheetName val="13_УО"/>
      <sheetName val="15_УО"/>
      <sheetName val="17_УО"/>
      <sheetName val="19_УО"/>
      <sheetName val="27_УО"/>
      <sheetName val="21_УО"/>
      <sheetName val="21.1_УО"/>
      <sheetName val="21.2_УО"/>
      <sheetName val="Сод"/>
      <sheetName val="Титул"/>
      <sheetName val="#ССЫЛКА"/>
      <sheetName val="Cover _ Parameters"/>
      <sheetName val="Статьи БДДС"/>
      <sheetName val="Статьи БДДС для ФОРМУЛ"/>
      <sheetName val="СПРАВОЧНИК СТАТЕЙ БДДС"/>
      <sheetName val="Виды сырья"/>
      <sheetName val="ЮЛ-ЦФО"/>
      <sheetName val=""/>
      <sheetName val="Категории льгот"/>
      <sheetName val="2.1 ФОТ и страховые взносы"/>
      <sheetName val="1.3 ФОТ и страховые взносы"/>
      <sheetName val="Data Validation"/>
      <sheetName val="GLC_ratios_Ju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5.05"/>
      <sheetName val="06.05"/>
      <sheetName val="Календарь"/>
      <sheetName val="Оплата выполнения"/>
      <sheetName val="Оплата по графикам"/>
      <sheetName val="Депозиты"/>
      <sheetName val="Аудит и инкассация"/>
      <sheetName val="Непроизводственные"/>
      <sheetName val="07.05"/>
      <sheetName val="08.05"/>
      <sheetName val="12.05"/>
      <sheetName val="13.05"/>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Лист1-ЛССМУ"/>
      <sheetName val="Лист1мфтц"/>
      <sheetName val="Лист1-ЦУН"/>
      <sheetName val="Лист4"/>
      <sheetName val="Лист3"/>
      <sheetName val="Лист4 ПКП"/>
      <sheetName val="Лист3 ПКП"/>
      <sheetName val="ЛистПКП"/>
      <sheetName val="Лист2"/>
      <sheetName val="Лист5"/>
      <sheetName val="до 2001г"/>
      <sheetName val="юрист"/>
      <sheetName val="Должн.на 15.04.03"/>
      <sheetName val="невск"/>
      <sheetName val=" МФТЦ"/>
      <sheetName val="Реклама,Лист1"/>
      <sheetName val="Встр.,Говоров"/>
      <sheetName val="Встр.Говоров,Лист3"/>
      <sheetName val="Лист1"/>
      <sheetName val="должн"/>
      <sheetName val="должники,лист1"/>
      <sheetName val="В.О., МФТЦ, квартал 3АII, корпу"/>
      <sheetName val="В.О"/>
      <sheetName val="Оплата по графикам"/>
      <sheetName val="Лист4_ПКП"/>
      <sheetName val="Лист3_ПКП"/>
      <sheetName val="до_2001г"/>
      <sheetName val="Должн_на_15_04_03"/>
      <sheetName val="_МФТЦ"/>
      <sheetName val="Встр_,Говоров"/>
      <sheetName val="Встр_Говоров,Лист3"/>
      <sheetName val="В_О_,_МФТЦ,_квартал_3АII,_корпу"/>
      <sheetName val="В_О"/>
      <sheetName val="Оплата_по_графикам"/>
      <sheetName val="Лист4_ПКП1"/>
      <sheetName val="Лист3_ПКП1"/>
      <sheetName val="до_2001г1"/>
      <sheetName val="Должн_на_15_04_031"/>
      <sheetName val="_МФТЦ1"/>
      <sheetName val="Встр_,Говоров1"/>
      <sheetName val="Встр_Говоров,Лист31"/>
      <sheetName val="В_О_,_МФТЦ,_квартал_3АII,_корп1"/>
      <sheetName val="В_О1"/>
      <sheetName val="Оплата_по_графикам1"/>
      <sheetName val="Лист4_ПКП2"/>
      <sheetName val="Лист3_ПКП2"/>
      <sheetName val="до_2001г2"/>
      <sheetName val="Должн_на_15_04_032"/>
      <sheetName val="_МФТЦ2"/>
      <sheetName val="Встр_,Говоров2"/>
      <sheetName val="Встр_Говоров,Лист32"/>
      <sheetName val="В_О_,_МФТЦ,_квартал_3АII,_корп2"/>
      <sheetName val="В_О2"/>
      <sheetName val="Оплата_по_графикам2"/>
      <sheetName val="Лист4_ПКП3"/>
      <sheetName val="Лист3_ПКП3"/>
      <sheetName val="до_2001г3"/>
      <sheetName val="Должн_на_15_04_033"/>
      <sheetName val="_МФТЦ3"/>
      <sheetName val="Встр_,Говоров3"/>
      <sheetName val="Встр_Говоров,Лист33"/>
      <sheetName val="В_О_,_МФТЦ,_квартал_3АII,_корп3"/>
      <sheetName val="В_О3"/>
      <sheetName val="Оплата_по_графикам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внутр. оценка"/>
      <sheetName val="коэф.анализ"/>
      <sheetName val="Модуль"/>
    </sheetNames>
    <sheetDataSet>
      <sheetData sheetId="0" refreshError="1"/>
      <sheetData sheetId="1" refreshError="1"/>
      <sheetData sheetId="2" refreshError="1"/>
      <sheetData sheetId="3" refreshError="1"/>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Параметры"/>
      <sheetName val="Корпуса"/>
      <sheetName val="График затрат 1 оч."/>
      <sheetName val="График затрат 2 оч."/>
      <sheetName val="План продаж"/>
      <sheetName val="Модель продаж"/>
      <sheetName val="ПДР"/>
      <sheetName val="ПДДС"/>
      <sheetName val="Показатели"/>
      <sheetName val="IRRотеч"/>
      <sheetName val="IRRиностр"/>
      <sheetName val="График_затрат_1_оч_"/>
      <sheetName val="График_затрат_2_оч_"/>
      <sheetName val="План_продаж"/>
      <sheetName val="Модель_продаж"/>
      <sheetName val="График_затрат_1_оч_1"/>
      <sheetName val="График_затрат_2_оч_1"/>
      <sheetName val="План_продаж1"/>
      <sheetName val="Модель_продаж1"/>
      <sheetName val="График_затрат_1_оч_2"/>
      <sheetName val="График_затрат_2_оч_2"/>
      <sheetName val="План_продаж2"/>
      <sheetName val="Модель_продаж2"/>
      <sheetName val="График_затрат_1_оч_3"/>
      <sheetName val="График_затрат_2_оч_3"/>
      <sheetName val="План_продаж3"/>
      <sheetName val="Модель_продаж3"/>
      <sheetName val="Лист4"/>
      <sheetName val="Сводная ЛССМУ"/>
      <sheetName val="Черновик"/>
      <sheetName val="pricesummary"/>
      <sheetName val="квартирограмма"/>
      <sheetName val="гр+"/>
      <sheetName val="ВводД"/>
      <sheetName val="Сводный-затраты"/>
      <sheetName val="summary"/>
      <sheetName val="Лист1-ЛССМУ"/>
      <sheetName val="HUD YOLU DUVAR 8 MT"/>
      <sheetName val="finansal tamamlanma eğrisi"/>
      <sheetName val="TABLO-3"/>
      <sheetName val="ELEC F031-3(ANLZ)"/>
      <sheetName val="lob"/>
      <sheetName val="свод"/>
      <sheetName val="каскад,5"/>
      <sheetName val="бог"/>
      <sheetName val="мфтц,к.4"/>
      <sheetName val="POW"/>
      <sheetName val="cur_projects pl"/>
      <sheetName val="Таблица"/>
      <sheetName val="Breakdown CAPEX (PBC)"/>
      <sheetName val="Narratives-Subsidiarie"/>
      <sheetName val="input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sheetData sheetId="51" refreshError="1"/>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TI"/>
      <sheetName val="В отчет - прочее"/>
      <sheetName val="В отчет - общие части"/>
      <sheetName val="Сценарии"/>
      <sheetName val="Вопросы"/>
      <sheetName val="Fixed_Assets"/>
      <sheetName val="Оборачиваемость"/>
      <sheetName val="Выручка_себестоимость сценарии"/>
      <sheetName val="DCF_v-1"/>
      <sheetName val="Прогноз прочих доходов"/>
      <sheetName val="Прогноз прочих расходов"/>
      <sheetName val="WACC"/>
      <sheetName val="Прогноз g"/>
      <sheetName val="Прогнозы&gt;&gt;&gt;"/>
      <sheetName val="Прогноз СС"/>
      <sheetName val="Прогноз изменения цен"/>
      <sheetName val="Урожайность - ЕМИСС"/>
      <sheetName val="Цена - ЕМИСС"/>
      <sheetName val="Степь&gt;&gt;&gt;"/>
      <sheetName val="Аналитика по Степи"/>
      <sheetName val="Структура площадей"/>
      <sheetName val="БДР"/>
      <sheetName val="Выручка"/>
      <sheetName val="Себестоимость"/>
      <sheetName val="в т.ч. налоги"/>
      <sheetName val="Коммерческие расходы"/>
      <sheetName val="Прочие доходы"/>
      <sheetName val="Прочие расходы"/>
      <sheetName val="Бюджет 2016"/>
      <sheetName val="WACC&gt;&gt;&gt;"/>
      <sheetName val="Амортизация"/>
      <sheetName val="Market_premium_data"/>
      <sheetName val="Beta US"/>
      <sheetName val="Size premium"/>
      <sheetName val="Спец риск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Лист2"/>
      <sheetName val="Лист3"/>
    </sheetNames>
    <sheetDataSet>
      <sheetData sheetId="0"/>
      <sheetData sheetId="1"/>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04"/>
      <sheetName val="02.04"/>
      <sheetName val="03.04"/>
      <sheetName val="04.04"/>
      <sheetName val="07.04"/>
      <sheetName val="08.04"/>
      <sheetName val="09.04"/>
      <sheetName val="10.04"/>
      <sheetName val="11.04"/>
      <sheetName val="14.04"/>
      <sheetName val="15.04"/>
      <sheetName val="16.04"/>
      <sheetName val="17.04"/>
      <sheetName val="18.04"/>
      <sheetName val="21.04"/>
      <sheetName val="22.04"/>
      <sheetName val="23.04"/>
      <sheetName val="24.04"/>
      <sheetName val="25.04"/>
      <sheetName val="28.04"/>
      <sheetName val="29.04"/>
      <sheetName val="30.04"/>
      <sheetName val="Календарь"/>
      <sheetName val="Оплата выполнения"/>
      <sheetName val="Оплата по графикам"/>
      <sheetName val="Депозиты"/>
      <sheetName val="Аудит и инкассация"/>
      <sheetName val="Непроизводственные"/>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sheetData sheetId="25" refreshError="1"/>
      <sheetData sheetId="26" refreshError="1"/>
      <sheetData sheetId="27" refreshError="1"/>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Параметры"/>
      <sheetName val="Корпуса"/>
      <sheetName val="график затрат"/>
      <sheetName val="План продаж"/>
      <sheetName val="ПДР"/>
      <sheetName val="ПДДС"/>
      <sheetName val="Показатели"/>
      <sheetName val="IRRотеч"/>
      <sheetName val="IRRиностр"/>
      <sheetName val="Оплата по графикам"/>
      <sheetName val="Сводный-затраты"/>
      <sheetName val="каскад,5"/>
      <sheetName val="бог"/>
      <sheetName val="мфтц,к.4"/>
      <sheetName val="Расчёт 2005"/>
      <sheetName val="ТЭО Гражданка Сити10млн"/>
      <sheetName val="cur_projects pl"/>
      <sheetName val="спр (2)"/>
      <sheetName val="Лист1-ЛССМУ"/>
      <sheetName val="гр+"/>
      <sheetName val="ВводД"/>
      <sheetName val="PO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Параметры"/>
      <sheetName val="Корпуса"/>
      <sheetName val="График затрат"/>
      <sheetName val="План продаж"/>
      <sheetName val="ПДР"/>
      <sheetName val="ПДДС"/>
      <sheetName val="Показатели"/>
      <sheetName val="Лист1-ЛССМУ"/>
      <sheetName val="оплата по графикам"/>
      <sheetName val="смета_юшина"/>
      <sheetName val="лист4"/>
      <sheetName val="Сводный-затраты"/>
      <sheetName val="cur_projects pl"/>
      <sheetName val="Справочник ЦФО"/>
      <sheetName val="каскад,5"/>
      <sheetName val="бог"/>
      <sheetName val="мфтц,к.4"/>
      <sheetName val="Сводная ЛССМУ"/>
      <sheetName val="№1_отчет о реализации площадей"/>
    </sheetNames>
    <sheetDataSet>
      <sheetData sheetId="0" refreshError="1"/>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описание"/>
      <sheetName val="общие данные"/>
      <sheetName val="сводка по земле"/>
      <sheetName val="земля при пустоте"/>
      <sheetName val="земля при капстр"/>
      <sheetName val="земля при складах"/>
      <sheetName val="фун износ"/>
      <sheetName val="вн_износ"/>
      <sheetName val="сводка по затратам"/>
      <sheetName val="Устранимый износ"/>
      <sheetName val="неустр из кж"/>
      <sheetName val="неустр из дж"/>
      <sheetName val="прибыль предп"/>
      <sheetName val="сводка по приб"/>
      <sheetName val="дисконт"/>
      <sheetName val="доходплощ"/>
      <sheetName val="НИ пл"/>
      <sheetName val="доход80"/>
      <sheetName val="НИ 80"/>
      <sheetName val="доход79"/>
      <sheetName val="НИ 79"/>
      <sheetName val="доход62"/>
      <sheetName val="НИ 62"/>
      <sheetName val="доход4"/>
      <sheetName val="НИ 4"/>
      <sheetName val="4 (2)"/>
      <sheetName val="4"/>
      <sheetName val="62 (2)"/>
      <sheetName val="62"/>
      <sheetName val="79 (2)"/>
      <sheetName val="79"/>
      <sheetName val="80(кирп) (2)"/>
      <sheetName val="80(кирп)"/>
      <sheetName val="80(мет) (2)"/>
      <sheetName val="80(мет)"/>
      <sheetName val="80(бет) (2)"/>
      <sheetName val="80(бет)"/>
      <sheetName val="площадка (2)"/>
      <sheetName val="площадка"/>
      <sheetName val="SFF"/>
      <sheetName val="арендная ставка"/>
      <sheetName val="общая сводка"/>
      <sheetName val="сводка по рыночному методу"/>
      <sheetName val="Корпус 80"/>
      <sheetName val="Корпус 79"/>
      <sheetName val="Корпус 62"/>
      <sheetName val="Корпус 4"/>
      <sheetName val="свед"/>
      <sheetName val="СП_КОМПЛЕКС"/>
      <sheetName val="4.озеленение"/>
      <sheetName val="восст"/>
      <sheetName val="Служебный"/>
      <sheetName val="Финансы"/>
      <sheetName val="общие сведения"/>
      <sheetName val="график строительства"/>
      <sheetName val="Инд"/>
      <sheetName val="Коррект"/>
      <sheetName val="Метод остатка"/>
      <sheetName val="график01.09.02"/>
      <sheetName val="общий"/>
      <sheetName val="2.Продажа квартир"/>
      <sheetName val="6.Продажа квартир"/>
      <sheetName val="3.ЗАТРАТЫ"/>
      <sheetName val="Параметры"/>
      <sheetName val="Исходные"/>
      <sheetName val="Начало"/>
      <sheetName val="ЛитБ"/>
      <sheetName val="Base"/>
      <sheetName val="СП  Здания"/>
      <sheetName val="Содержание"/>
      <sheetName val="3.ЗУ "/>
      <sheetName val="1"/>
      <sheetName val="затр_подх"/>
      <sheetName val="исход-итог"/>
      <sheetName val="Пересчет_Склады"/>
      <sheetName val="Док+Исх"/>
      <sheetName val="КО-Инвест"/>
      <sheetName val="Balance"/>
      <sheetName val="tmpB193"/>
      <sheetName val="Справка"/>
      <sheetName val="Лист1"/>
      <sheetName val="1.10.96"/>
      <sheetName val="Sheet2"/>
      <sheetName val="Литер М"/>
      <sheetName val="Исходные_данные"/>
      <sheetName val="VCURS"/>
      <sheetName val="база"/>
      <sheetName val="Monte-Carlo Data"/>
      <sheetName val=" Assumptions"/>
      <sheetName val="Фин модель"/>
      <sheetName val="затрат_нииэфа1"/>
      <sheetName val="общие_данные"/>
      <sheetName val="сводка_по_земле"/>
      <sheetName val="земля_при_пустоте"/>
      <sheetName val="земля_при_капстр"/>
      <sheetName val="земля_при_складах"/>
      <sheetName val="фун_износ"/>
      <sheetName val="сводка_по_затратам"/>
      <sheetName val="Устранимый_износ"/>
      <sheetName val="неустр_из_кж"/>
      <sheetName val="неустр_из_дж"/>
      <sheetName val="прибыль_предп"/>
      <sheetName val="сводка_по_приб"/>
      <sheetName val="НИ_пл"/>
      <sheetName val="НИ_80"/>
      <sheetName val="НИ_79"/>
      <sheetName val="НИ_62"/>
      <sheetName val="НИ_4"/>
      <sheetName val="4_(2)"/>
      <sheetName val="62_(2)"/>
      <sheetName val="79_(2)"/>
      <sheetName val="80(кирп)_(2)"/>
      <sheetName val="80(мет)_(2)"/>
      <sheetName val="80(бет)_(2)"/>
      <sheetName val="площадка_(2)"/>
      <sheetName val="арендная_ставка"/>
      <sheetName val="общая_сводка"/>
      <sheetName val="сводка_по_рыночному_методу"/>
      <sheetName val="Корпус_80"/>
      <sheetName val="Корпус_79"/>
      <sheetName val="Корпус_62"/>
      <sheetName val="Корпус_4"/>
      <sheetName val="Assum."/>
      <sheetName val="Вх"/>
      <sheetName val="контакт с доп согл"/>
      <sheetName val="СВОД"/>
      <sheetName val="Кэш-фло"/>
      <sheetName val="Коды расх"/>
      <sheetName val="CASH FLOW RUR"/>
      <sheetName val="Tab3"/>
      <sheetName val="FES"/>
      <sheetName val="Осн_данные"/>
      <sheetName val="%%"/>
      <sheetName val="Баз предп"/>
      <sheetName val="Изменения"/>
      <sheetName val="1.14"/>
      <sheetName val="1.10"/>
      <sheetName val="Data USA Cdn$"/>
      <sheetName val="Data USA US$"/>
      <sheetName val="Inputs"/>
      <sheetName val="Стоим._стр-ва"/>
      <sheetName val="Итоги"/>
      <sheetName val="Исходные данные"/>
      <sheetName val="Средняя стоимость"/>
      <sheetName val="Const"/>
      <sheetName val="Расчет офисов-рек"/>
      <sheetName val="общие_данные1"/>
      <sheetName val="сводка_по_земле1"/>
      <sheetName val="земля_при_пустоте1"/>
      <sheetName val="земля_при_капстр1"/>
      <sheetName val="земля_при_складах1"/>
      <sheetName val="фун_износ1"/>
      <sheetName val="сводка_по_затратам1"/>
      <sheetName val="Устранимый_износ1"/>
      <sheetName val="неустр_из_кж1"/>
      <sheetName val="неустр_из_дж1"/>
      <sheetName val="прибыль_предп1"/>
      <sheetName val="сводка_по_приб1"/>
      <sheetName val="НИ_пл1"/>
      <sheetName val="НИ_801"/>
      <sheetName val="НИ_791"/>
      <sheetName val="НИ_621"/>
      <sheetName val="НИ_41"/>
      <sheetName val="4_(2)1"/>
      <sheetName val="62_(2)1"/>
      <sheetName val="79_(2)1"/>
      <sheetName val="80(кирп)_(2)1"/>
      <sheetName val="80(мет)_(2)1"/>
      <sheetName val="80(бет)_(2)1"/>
      <sheetName val="площадка_(2)1"/>
      <sheetName val="арендная_ставка1"/>
      <sheetName val="общая_сводка1"/>
      <sheetName val="сводка_по_рыночному_методу1"/>
      <sheetName val="Корпус_801"/>
      <sheetName val="Корпус_791"/>
      <sheetName val="Корпус_621"/>
      <sheetName val="Корпус_41"/>
      <sheetName val="общие_сведения"/>
      <sheetName val="Метод_остатка"/>
      <sheetName val="4_озеленение"/>
      <sheetName val="график_строительства"/>
      <sheetName val="2_Продажа_квартир"/>
      <sheetName val="6_Продажа_квартир"/>
      <sheetName val="3_ЗАТРАТЫ"/>
      <sheetName val="график01_09_02"/>
      <sheetName val="СП__Здания"/>
      <sheetName val="3_ЗУ_"/>
      <sheetName val="Литер_М"/>
      <sheetName val="1_10_96"/>
      <sheetName val="Исходные_данные1"/>
      <sheetName val="Средняя_стоимость"/>
      <sheetName val="Баз_предп"/>
      <sheetName val="1_14"/>
      <sheetName val="1_10"/>
      <sheetName val="контакт_с_доп_согл"/>
      <sheetName val="Monte-Carlo_Data"/>
      <sheetName val="_Assumptions"/>
      <sheetName val="Фин_модель"/>
      <sheetName val="Коды_расх"/>
      <sheetName val="CASH_FLOW_RUR"/>
      <sheetName val="Расчет_офисов-рек"/>
      <sheetName val="АБ"/>
      <sheetName val="Списки"/>
      <sheetName val="общее"/>
      <sheetName val="1.ИСХ"/>
      <sheetName val="документы Кириши"/>
      <sheetName val="инфо"/>
      <sheetName val="НФИк"/>
      <sheetName val="Земля"/>
      <sheetName val="ВхКредит"/>
      <sheetName val="Прогр_кред"/>
      <sheetName val="офисы (2)"/>
      <sheetName val="затраты"/>
      <sheetName val="2000"/>
      <sheetName val="ПВД"/>
      <sheetName val="Консолидация"/>
      <sheetName val="Сквозной расчет"/>
      <sheetName val="Ар2"/>
      <sheetName val="ar"/>
      <sheetName val="Список контрагентов"/>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сх дан"/>
      <sheetName val="Ф1"/>
      <sheetName val="Ф2"/>
      <sheetName val="ФинАнализ"/>
      <sheetName val="Трансформ"/>
      <sheetName val="Показатели"/>
      <sheetName val="Земля"/>
      <sheetName val="Земля-нов"/>
      <sheetName val="Здания-затр1"/>
      <sheetName val="Здания-затр2"/>
      <sheetName val="Здания-сравнит"/>
      <sheetName val="Здания-доход"/>
      <sheetName val="Здания-взвеш"/>
      <sheetName val="Осн. средства-затрат"/>
      <sheetName val="Незавер_стр-во"/>
      <sheetName val="Нематер. активы"/>
      <sheetName val="Долг.фин.вл"/>
      <sheetName val="Обор. средства"/>
      <sheetName val="Обязат-ва"/>
      <sheetName val="Чист. акт."/>
      <sheetName val="Премия_за_риск"/>
      <sheetName val="Выручка"/>
      <sheetName val="ДДП-1"/>
      <sheetName val="Пр_аморт"/>
      <sheetName val="ДДП-2"/>
      <sheetName val="Предпр.-сравнит. продаж"/>
      <sheetName val="Предпр.-взвеш. оценка"/>
      <sheetName val="Исх данные"/>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сход.инф."/>
      <sheetName val="Стоим_здания"/>
      <sheetName val="Дох_объект"/>
      <sheetName val="Плата за землю"/>
      <sheetName val="Техника_остатка"/>
      <sheetName val="Расчет"/>
      <sheetName val="Зем-СРП"/>
      <sheetName val="МСП_ПДА"/>
      <sheetName val="Взвешенная оценка"/>
      <sheetName val="Исход_инф_"/>
      <sheetName val="Исх дан"/>
      <sheetName val="Предпр.-взвеш. оценка"/>
      <sheetName val="Машины и оборудование"/>
      <sheetName val="Здан-затр"/>
      <sheetName val="Пески сводный реестр"/>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Сводка, Нев.4 "/>
      <sheetName val="7 -проемы Н.4"/>
      <sheetName val="6 -кровля Н.4"/>
      <sheetName val="5 -перекр Н.4"/>
      <sheetName val="4 -полы Н.4"/>
      <sheetName val="3 -лестн Н.4"/>
      <sheetName val="2 -стены, перег Н.4"/>
      <sheetName val="1 -фундам Н.4"/>
      <sheetName val="1 _фундам Н_4"/>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внутр. оценка"/>
      <sheetName val="коэф.анализ"/>
      <sheetName val="Модуль"/>
    </sheetNames>
    <sheetDataSet>
      <sheetData sheetId="0" refreshError="1"/>
      <sheetData sheetId="1" refreshError="1"/>
      <sheetData sheetId="2" refreshError="1"/>
      <sheetData sheetId="3" refreshError="1"/>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ТОГ"/>
      <sheetName val="восст"/>
      <sheetName val="износ"/>
      <sheetName val="рын"/>
    </sheetNames>
    <sheetDataSet>
      <sheetData sheetId="0" refreshError="1"/>
      <sheetData sheetId="1"/>
      <sheetData sheetId="2"/>
      <sheetData sheetId="3"/>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heetName val="Износ"/>
      <sheetName val="Описание"/>
    </sheetNames>
    <sheetDataSet>
      <sheetData sheetId="0" refreshError="1"/>
      <sheetData sheetId="1" refreshError="1"/>
      <sheetData sheetId="2" refreshError="1"/>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heetName val="Износ"/>
      <sheetName val="Описание"/>
    </sheetNames>
    <sheetDataSet>
      <sheetData sheetId="0" refreshError="1"/>
      <sheetData sheetId="1" refreshError="1"/>
      <sheetData sheetId="2" refreshError="1"/>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сход.инф."/>
      <sheetName val="Здания-Сравнит"/>
      <sheetName val="Здания-Затратн"/>
      <sheetName val="Здания-Доходн"/>
      <sheetName val="Здания-Взвеш"/>
    </sheetNames>
    <sheetDataSet>
      <sheetData sheetId="0" refreshError="1"/>
      <sheetData sheetId="1" refreshError="1"/>
      <sheetData sheetId="2" refreshError="1"/>
      <sheetData sheetId="3" refreshError="1"/>
      <sheetData sheetId="4" refreshError="1"/>
    </sheetDataSet>
  </externalBook>
</externalLink>
</file>

<file path=xl/externalLinks/externalLink1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ННЭИ застр"/>
      <sheetName val="ННЭИ незастр"/>
      <sheetName val="Пред приб"/>
      <sheetName val="Модульный"/>
      <sheetName val="УПВС с землей"/>
      <sheetName val="УПВС"/>
      <sheetName val="рассчет ФИ"/>
      <sheetName val="признаки ФИ "/>
      <sheetName val="НФИк"/>
      <sheetName val="НФИд"/>
      <sheetName val="Лист1"/>
      <sheetName val="Расчет коэф мод"/>
      <sheetName val="УФУ2"/>
      <sheetName val="Расчет ст-ти модерн"/>
      <sheetName val="функ2рода кор"/>
      <sheetName val="земля"/>
      <sheetName val="Исходные условия (константы)"/>
      <sheetName val="анализ площадей"/>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Фундамент"/>
      <sheetName val="Крыша УраганАКТ-ФЕВР"/>
      <sheetName val=" Трет Фасад Смета"/>
      <sheetName val=" Трет Фасад Акт-Февр"/>
      <sheetName val=" Трет Фасад Акт-МАРТ"/>
      <sheetName val="Забор"/>
      <sheetName val="Асфальт  ОФ "/>
      <sheetName val="Асфальт  "/>
      <sheetName val="ГОРЯЧВодопр "/>
      <sheetName val="ГОРЯЧВодопр  (2)"/>
      <sheetName val="АКТ ГОРЯЧВодопр "/>
      <sheetName val="ПожВодопр"/>
      <sheetName val="ПожВодопр (2)"/>
      <sheetName val="ПожВодопрАКТ-ФЕВР-МАРТ"/>
      <sheetName val=" Кабель "/>
      <sheetName val=" Кабель  (2)"/>
      <sheetName val="АКТ  Кабель  "/>
      <sheetName val="Теплотрасса"/>
      <sheetName val="Теплотрасса (2)"/>
      <sheetName val="АКТ Теплотрасса "/>
      <sheetName val="АКТ Теплотрасса  (2)"/>
      <sheetName val="Водопров"/>
      <sheetName val="Водопров (2)"/>
      <sheetName val="Водопров АКТ-ДЕК"/>
      <sheetName val="Произв База АКТ-ЯНВ"/>
      <sheetName val="Быт Канал"/>
      <sheetName val="Пож и Хоз Вод АКТ-ЯНВ"/>
      <sheetName val="ДОП РАБ КабельТранш АКТ-ЯНВ (2)"/>
      <sheetName val="Быт Канал (3)"/>
      <sheetName val="Быт Канал Акт"/>
      <sheetName val="Ливн Канал"/>
      <sheetName val="Ливн Канал (2)"/>
      <sheetName val="Ливн Канал Акт"/>
      <sheetName val="Бетон Пол  "/>
      <sheetName val="Бетон Пол   ОФ"/>
      <sheetName val="АКТ Бетон Пол   "/>
      <sheetName val="АКТ-ДЕК Произв.Цех"/>
      <sheetName val=" Подвесн Потол Акт-ЯНВ"/>
      <sheetName val="АКТ-ДЕК Произв.Цех (2)"/>
      <sheetName val=" Подвесн Потол Смета"/>
      <sheetName val=" Подвесн Потол АКТ-Февр"/>
      <sheetName val=" Подвесн Потол (4)"/>
      <sheetName val=" Подвесн Потол (3)"/>
      <sheetName val=" Подвесн Потол (2)"/>
      <sheetName val=" АКТ Подвесн Потол1"/>
      <sheetName val=" АКТ Подвесн Потол1 (2)"/>
      <sheetName val="АКТ Подвесн Потол 2"/>
      <sheetName val="  Подвесн Потол 1"/>
      <sheetName val="  Штукат"/>
      <sheetName val=" Внутр ШтукатОф"/>
      <sheetName val=" АКТ  Штукат Июль"/>
      <sheetName val=" АКТ  Штукат Август"/>
      <sheetName val=" Внутр Откосы Оф "/>
      <sheetName val=" АКТ Откосы Июль"/>
      <sheetName val=" Внутр Штукат"/>
      <sheetName val="Третьяк Желоба"/>
      <sheetName val="Третьяк 2 К-2"/>
      <sheetName val="Третьяк 2 К-1"/>
      <sheetName val=" АКТ К-2 ,К-1 Феврал"/>
      <sheetName val=" АКТ К-2 ,К-1 Март 01"/>
      <sheetName val=" Третьяк2 Ремонт"/>
      <sheetName val=" Третьяк2 Перспектива"/>
      <sheetName val="ТретьякКотельная"/>
      <sheetName val="Котельная  Оф"/>
      <sheetName val="АКТ Котельная  "/>
      <sheetName val="АКТ Котельная  Окт"/>
      <sheetName val="АКТ Котельная  Сантех"/>
      <sheetName val="Котел Зарпл"/>
      <sheetName val="Трансформаторн"/>
      <sheetName val="Трансф Зарпл"/>
      <sheetName val="АКТ Трансформ Июль"/>
      <sheetName val="Акт Трансформат "/>
      <sheetName val="АКТ Трансфрм  Окт "/>
      <sheetName val="Третьяк2 Пол "/>
      <sheetName val="АКТ Третьяк2 Пол Ноябрь"/>
      <sheetName val="АКТ Третьяк2  Декабрь"/>
      <sheetName val="АКТ Трет2 Янва 01"/>
      <sheetName val="Смета ТРЕТ.ОТДЕЛКА"/>
      <sheetName val="Диаграмма1"/>
      <sheetName val="Смета ТРЕТ.ОТДЕЛКА (5)"/>
      <sheetName val="АКТ Трет2 Март 01"/>
      <sheetName val="АКТ Трет2 Июль 01 "/>
      <sheetName val="А кт Трет4  Декабрь"/>
      <sheetName val="А кт Трет4 Январ 01"/>
      <sheetName val="А кт Трет4 Январ 01 (2)"/>
      <sheetName val="А кт Трет4 Февра"/>
      <sheetName val="А кт Трет4 Март01"/>
      <sheetName val="А кт Трет4 Август"/>
      <sheetName val="А кт Трет4 Август (2)"/>
      <sheetName val="А кт Лестн  Июль01"/>
      <sheetName val="А кт Трет 5 Декабрь"/>
      <sheetName val="А кт Трет 5 Январ"/>
      <sheetName val="А кт Трет 5 Феврал"/>
      <sheetName val="А кт Трет 5 Март01"/>
      <sheetName val="А кт Трет 6 Феврал "/>
      <sheetName val="А кт Трет 6 Март01"/>
      <sheetName val="А кт Трет 6 Июль01"/>
      <sheetName val="Цоколь"/>
      <sheetName val="Третьяк2 Отмостка"/>
      <sheetName val="Третьяк2 Кровля "/>
      <sheetName val="А ктЦоколь Ноябрь"/>
      <sheetName val="А ктЦоколь МАРТ01"/>
      <sheetName val="Фундамент АКТ-АПР"/>
      <sheetName val="ФундаментЗП"/>
      <sheetName val="Смета ТРЕТ.ОТДЕЛКА (6)"/>
      <sheetName val=" ТРЕТ.ОТДЕЛКА ЗП"/>
      <sheetName val="Быт Канал (2)"/>
      <sheetName val=" Подвесн Потол (5)"/>
      <sheetName val="Трансформаторн (2)"/>
      <sheetName val="ПожВодопрАКТ-ФЕВР"/>
      <sheetName val=" Подвесн Потол"/>
      <sheetName val="Произв База АКТ-февр"/>
      <sheetName val=" БордюрАкт-АПР"/>
      <sheetName val="Кровля"/>
      <sheetName val="Сантехника АКТ-АП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sheetData sheetId="103"/>
      <sheetData sheetId="104"/>
      <sheetData sheetId="105"/>
      <sheetData sheetId="106"/>
      <sheetData sheetId="107"/>
      <sheetData sheetId="108" refreshError="1"/>
      <sheetData sheetId="109" refreshError="1"/>
      <sheetData sheetId="110"/>
      <sheetData sheetId="111"/>
      <sheetData sheetId="112"/>
      <sheetData sheetId="113"/>
      <sheetData sheetId="114"/>
    </sheetDataSet>
  </externalBook>
</externalLink>
</file>

<file path=xl/externalLinks/externalLink1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Аннотация"/>
      <sheetName val="Опросник"/>
      <sheetName val="Исходник"/>
    </sheetNames>
    <sheetDataSet>
      <sheetData sheetId="0"/>
      <sheetData sheetId="1"/>
      <sheetData sheetId="2"/>
    </sheetDataSet>
  </externalBook>
</externalLink>
</file>

<file path=xl/externalLinks/externalLink1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Предложение"/>
      <sheetName val="Параметры"/>
      <sheetName val="Корпуса"/>
      <sheetName val="Затраты"/>
      <sheetName val="План продаж"/>
      <sheetName val="ПДР"/>
      <sheetName val="ПДДС"/>
      <sheetName val="Показатели"/>
      <sheetName val="NPV Chart"/>
      <sheetName val="Лист2"/>
      <sheetName val="Затр с инфл (с инж)"/>
      <sheetName val="ПДДС-корпуса"/>
      <sheetName val="cur_projects pl"/>
      <sheetName val="Сводная ЛССМУ"/>
      <sheetName val="POW"/>
      <sheetName val="Оплата по графикам"/>
      <sheetName val="Сводный-затраты"/>
      <sheetName val="sараметры"/>
      <sheetName val="Narratives-Subsidiarie"/>
      <sheetName val="input data"/>
      <sheetName val="лист4"/>
      <sheetName val="Черновик"/>
      <sheetName val="summary"/>
      <sheetName val="Таблица"/>
      <sheetName val="Breakdown CAPEX (PBC)"/>
      <sheetName val="гр+"/>
      <sheetName val="ВводД"/>
      <sheetName val="Лист1-ЛССМ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sheetData sheetId="24" refreshError="1"/>
      <sheetData sheetId="25"/>
      <sheetData sheetId="26"/>
      <sheetData sheetId="27" refreshError="1"/>
    </sheetDataSet>
  </externalBook>
</externalLink>
</file>

<file path=xl/externalLinks/externalLink1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Предложение"/>
      <sheetName val="Параметры"/>
      <sheetName val="Корпуса"/>
      <sheetName val="график затрат"/>
      <sheetName val="План продаж"/>
      <sheetName val="ПДР"/>
      <sheetName val="ПДДС"/>
      <sheetName val="Показатели"/>
      <sheetName val="IRRотеч"/>
      <sheetName val="IRRиностр"/>
      <sheetName val="оплата по графикам"/>
      <sheetName val="Сводный-затраты"/>
      <sheetName val="Черновик"/>
      <sheetName val="каскад,5"/>
      <sheetName val="бог"/>
      <sheetName val="мфтц,к.4"/>
      <sheetName val="Лист1"/>
      <sheetName val="гр+"/>
      <sheetName val="ВводД"/>
      <sheetName val="inputs"/>
      <sheetName val="cur_projects pl"/>
      <sheetName val="Narratives-Subsidiarie"/>
      <sheetName val="Таблица"/>
      <sheetName val="summary"/>
      <sheetName val="Сводная ЛССМУ"/>
      <sheetName val="лист4"/>
      <sheetName val="Breakdown CAPEX (PBC)"/>
      <sheetName val="input data"/>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Set>
  </externalBook>
</externalLink>
</file>

<file path=xl/externalLinks/externalLink1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Рабочий"/>
      <sheetName val="Содержание"/>
      <sheetName val="Финанс. калькулятор"/>
      <sheetName val="Чист. операц. доход"/>
      <sheetName val="Прямая_капит."/>
      <sheetName val="Стоим._земли"/>
      <sheetName val="Дисконт."/>
      <sheetName val="Анализ_риска"/>
      <sheetName val="Сравн._продаж"/>
      <sheetName val="Отн._анализ"/>
      <sheetName val="Стоим._стр-ва"/>
      <sheetName val="Объемы работ"/>
      <sheetName val="Оценка_износа"/>
      <sheetName val="Наилуч._использ."/>
      <sheetName val="Регрессия"/>
      <sheetName val="Макросы1"/>
      <sheetName val="Макросы2"/>
      <sheetName val="Коррект"/>
      <sheetName val="общие данные"/>
      <sheetName val="НФИк"/>
      <sheetName val="Исходные"/>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внутр. оценка"/>
      <sheetName val="коэф.анализ"/>
      <sheetName val="Модуль"/>
    </sheetNames>
    <sheetDataSet>
      <sheetData sheetId="0" refreshError="1"/>
      <sheetData sheetId="1" refreshError="1"/>
      <sheetData sheetId="2" refreshError="1"/>
      <sheetData sheetId="3" refreshError="1"/>
    </sheetDataSet>
  </externalBook>
</externalLink>
</file>

<file path=xl/externalLinks/externalLink1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Вставка в Введение"/>
      <sheetName val="Таблица 1"/>
      <sheetName val="Таблица 2"/>
      <sheetName val="Таблица 3"/>
      <sheetName val="Таблица 4"/>
      <sheetName val="Таблица 5"/>
      <sheetName val="Таблица 6"/>
      <sheetName val="Таблица 8"/>
      <sheetName val="Таблица 9"/>
      <sheetName val="Таблица 10и11"/>
      <sheetName val="Ставка Аренды"/>
      <sheetName val="Коинвест"/>
      <sheetName val="ТЭ-зоны"/>
      <sheetName val="поток"/>
      <sheetName val="ДАННЫЕ"/>
      <sheetName val="Общие_данные"/>
      <sheetName val="Balance"/>
      <sheetName val="Лист3"/>
      <sheetName val="Ар2"/>
      <sheetName val="Парам"/>
      <sheetName val="Служебный"/>
      <sheetName val="Расчет_стоимости"/>
      <sheetName val="ШАБЛОН_РАСЧЕТЫ_old1"/>
      <sheetName val="Общие данные ОС"/>
      <sheetName val="Индексы г. Москва"/>
      <sheetName val="СС_зданий"/>
      <sheetName val="Список основных  на 01.04.2006"/>
    </sheetNames>
    <sheetDataSet>
      <sheetData sheetId="0" refreshError="1"/>
      <sheetData sheetId="1"/>
      <sheetData sheetId="2"/>
      <sheetData sheetId="3"/>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Лист2"/>
      <sheetName val="Исх. данные"/>
      <sheetName val="ЗП"/>
      <sheetName val="ПП"/>
      <sheetName val="Земля"/>
      <sheetName val="Износ"/>
      <sheetName val="Сравнит"/>
      <sheetName val="ставка"/>
      <sheetName val="дох"/>
      <sheetName val="итоги"/>
      <sheetName val="Исходные"/>
      <sheetName val="НФИк"/>
      <sheetName val="исход-итог"/>
      <sheetName val="Содержание"/>
      <sheetName val="Параметры"/>
      <sheetName val="Rev"/>
      <sheetName val="DCF"/>
      <sheetName val="TOC"/>
      <sheetName val="Стоим._стр-ва"/>
      <sheetName val="Осн_данн"/>
      <sheetName val="Цены"/>
      <sheetName val="Списки"/>
      <sheetName val="Метод остатка"/>
    </sheetNames>
    <sheetDataSet>
      <sheetData sheetId="0" refreshError="1"/>
      <sheetData sheetId="1" refreshError="1"/>
      <sheetData sheetId="2"/>
      <sheetData sheetId="3"/>
      <sheetData sheetId="4"/>
      <sheetData sheetId="5"/>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Строительство"/>
      <sheetName val="Словари"/>
      <sheetName val="Правила"/>
    </sheetNames>
    <sheetDataSet>
      <sheetData sheetId="0"/>
      <sheetData sheetId="1"/>
      <sheetData sheetId="2"/>
    </sheetDataSet>
  </externalBook>
</externalLink>
</file>

<file path=xl/externalLinks/externalLink1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Пр. №1 Дт. задолженность"/>
      <sheetName val="Пр. №2 Кр. задолженность"/>
      <sheetName val="Пр. №3 Справочник &quot;Контрагенты&quot;"/>
      <sheetName val="НФИк"/>
    </sheetNames>
    <sheetDataSet>
      <sheetData sheetId="0" refreshError="1"/>
      <sheetData sheetId="1" refreshError="1"/>
      <sheetData sheetId="2" refreshError="1"/>
      <sheetData sheetId="3" refreshError="1"/>
    </sheetDataSet>
  </externalBook>
</externalLink>
</file>

<file path=xl/externalLinks/externalLink1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сх дан"/>
      <sheetName val="Ф1"/>
      <sheetName val="Ф2"/>
      <sheetName val="ФинАнализ"/>
      <sheetName val="Трансформ"/>
      <sheetName val="Показатели"/>
      <sheetName val="Земля"/>
      <sheetName val="Земля-нов"/>
      <sheetName val="Здания-затр1"/>
      <sheetName val="Здания-затр2"/>
      <sheetName val="Здания-сравнит"/>
      <sheetName val="Здания-доход"/>
      <sheetName val="Здания-взвеш"/>
      <sheetName val="Осн. средства-затрат"/>
      <sheetName val="Незавер_стр-во"/>
      <sheetName val="Нематер. активы"/>
      <sheetName val="Долг.фин.вл"/>
      <sheetName val="Обор. средства"/>
      <sheetName val="Обязат-ва"/>
      <sheetName val="Чист. акт."/>
      <sheetName val="Премия_за_риск"/>
      <sheetName val="Выручка"/>
      <sheetName val="ДДП-1"/>
      <sheetName val="Пр_аморт"/>
      <sheetName val="ДДП-2"/>
      <sheetName val="Предпр.-сравнит. продаж"/>
      <sheetName val="Предпр.-взвеш. оценк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Площади"/>
      <sheetName val="Zemlja Neh"/>
      <sheetName val="Otapl Neh"/>
      <sheetName val="Admin Neh"/>
      <sheetName val="Ставка"/>
      <sheetName val="svod"/>
      <sheetName val="Док+Исх"/>
      <sheetName val="Расчет тарифов и выручки"/>
      <sheetName val="Группы"/>
      <sheetName val="Balance Sheet"/>
      <sheetName val="ОС"/>
      <sheetName val="СП_КОМПЛЕКС"/>
      <sheetName val="4.озеленение"/>
      <sheetName val="Inputs"/>
      <sheetName val="Пр. №3 Справочник &quot;Контрагенты&quot;"/>
      <sheetName val="НФИк"/>
      <sheetName val="Метод остатка"/>
      <sheetName val="свед"/>
      <sheetName val="Содержание"/>
      <sheetName val="Общие сведения"/>
      <sheetName val="Параметры"/>
      <sheetName val="исход-итог"/>
      <sheetName val="расход"/>
      <sheetName val="Промка"/>
      <sheetName val="Служебный"/>
      <sheetName val="3.ЗАТРАТЫ"/>
      <sheetName val="общие данные"/>
      <sheetName val="Исходное"/>
      <sheetName val="2.Продажа квартир"/>
      <sheetName val="1.ИСХ "/>
      <sheetName val="Потоки"/>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сх дан"/>
      <sheetName val="Ф1"/>
      <sheetName val="Ф2"/>
      <sheetName val="ФинАнализ"/>
      <sheetName val="Показатели"/>
      <sheetName val="Здан-затр"/>
      <sheetName val="Здан-взвеш. оценка"/>
      <sheetName val="Машины и оборудование"/>
      <sheetName val="Автотранспортные средства"/>
      <sheetName val="Прочие основные фонды"/>
      <sheetName val="Чист.ст-ть.реал-и"/>
      <sheetName val="Осн. средства-затрат"/>
      <sheetName val="Незавер_стр-во"/>
      <sheetName val="Нематер. активы"/>
      <sheetName val="Долг.фин.вл"/>
      <sheetName val="Обор. средства"/>
      <sheetName val="Обязат-ва"/>
      <sheetName val="Ставка дисконта"/>
      <sheetName val="Чист. акт."/>
      <sheetName val="Предпр.-взвеш. оценка"/>
      <sheetName val="ФОН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1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АдПр"/>
      <sheetName val="Расчёт 2005"/>
      <sheetName val="МФТЦ"/>
      <sheetName val="Золотая гавань"/>
      <sheetName val="Брянцева"/>
      <sheetName val="Гражданка-Сити 1 оч."/>
      <sheetName val="Гражданка-Сити 2 оч."/>
      <sheetName val="Гражданка-Сити - 2"/>
      <sheetName val="Авангардная"/>
      <sheetName val="Полежаевский"/>
      <sheetName val="Созвездие 1 оч."/>
      <sheetName val="Созвездие 2 оч."/>
      <sheetName val="Созвездие 3 оч."/>
      <sheetName val="Пр. затр. по Созвездию-расчет"/>
      <sheetName val="пр. Славы"/>
      <sheetName val="Радуга"/>
      <sheetName val="Руднева"/>
      <sheetName val="Живой Ручей"/>
      <sheetName val="ул. Чекистов"/>
      <sheetName val="Параметры"/>
      <sheetName val="Оплата по графикам"/>
      <sheetName val="Сводная ЛССМУ"/>
      <sheetName val="Объекты_Подразделения_СтатьиДДС"/>
      <sheetName val="лист4"/>
      <sheetName val="cur_projects pl"/>
      <sheetName val="input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сх дан"/>
      <sheetName val="Ф1"/>
      <sheetName val="Ф2"/>
      <sheetName val="ФинАнализ"/>
      <sheetName val="Трансформ"/>
      <sheetName val="Показатели"/>
      <sheetName val="Земля"/>
      <sheetName val="Земля-нов"/>
      <sheetName val="Здания-затр1"/>
      <sheetName val="Здания-затр2"/>
      <sheetName val="Здания-сравнит"/>
      <sheetName val="Здания-доход"/>
      <sheetName val="Здания-взвеш"/>
      <sheetName val="Осн. средства-затрат"/>
      <sheetName val="Незавер_стр-во"/>
      <sheetName val="Нематер. активы"/>
      <sheetName val="Долг.фин.вл"/>
      <sheetName val="Обор. средства"/>
      <sheetName val="Обязат-ва"/>
      <sheetName val="Чист. акт."/>
      <sheetName val="Премия_за_риск"/>
      <sheetName val="Выручка"/>
      <sheetName val="ДДП-1"/>
      <sheetName val="Пр_аморт"/>
      <sheetName val="ДДП-2"/>
      <sheetName val="Предпр.-сравнит. продаж"/>
      <sheetName val="Предпр.-взвеш. оценк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неустранимый износ"/>
      <sheetName val="Затр подх"/>
      <sheetName val="износы"/>
      <sheetName val="здание"/>
      <sheetName val="реконструкция офис"/>
      <sheetName val="реконструкция"/>
      <sheetName val="ПП"/>
      <sheetName val="Земля ост жилье"/>
      <sheetName val="Земля_сравн"/>
      <sheetName val="Лист3"/>
      <sheetName val="Начало"/>
      <sheetName val="восст"/>
    </sheetNames>
    <sheetDataSet>
      <sheetData sheetId="0" refreshError="1"/>
      <sheetData sheetId="1"/>
      <sheetData sheetId="2" refreshError="1"/>
      <sheetData sheetId="3" refreshError="1"/>
      <sheetData sheetId="4"/>
      <sheetData sheetId="5"/>
      <sheetData sheetId="6" refreshError="1"/>
      <sheetData sheetId="7"/>
      <sheetData sheetId="8" refreshError="1"/>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внутр. оценка"/>
      <sheetName val="коэф.анализ"/>
      <sheetName val="Модуль"/>
    </sheetNames>
    <sheetDataSet>
      <sheetData sheetId="0" refreshError="1"/>
      <sheetData sheetId="1" refreshError="1"/>
      <sheetData sheetId="2" refreshError="1"/>
      <sheetData sheetId="3" refreshError="1"/>
    </sheetDataSet>
  </externalBook>
</externalLink>
</file>

<file path=xl/externalLinks/externalLink1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сравнит"/>
      <sheetName val="ф.из. лит а"/>
      <sheetName val="УПВС кот."/>
      <sheetName val="затр_подх"/>
      <sheetName val="Сведение"/>
      <sheetName val="исход-итог"/>
      <sheetName val="исх 1"/>
      <sheetName val="Спис_Объекты_недв"/>
      <sheetName val="Начало"/>
      <sheetName val="общие данные"/>
      <sheetName val="Const"/>
      <sheetName val="var 1"/>
      <sheetName val="КО-Инвест дду 140"/>
      <sheetName val="КО-Инв шк"/>
      <sheetName val="АДДП"/>
      <sheetName val="ОСЗ"/>
      <sheetName val="14.ДП"/>
      <sheetName val="1.ИСХ "/>
      <sheetName val="7.ЗУ ГУИОН!"/>
      <sheetName val="ИСХОДНИК"/>
      <sheetName val="свед"/>
      <sheetName val="Метод остатка"/>
      <sheetName val="общий"/>
      <sheetName val="3.ЗАТРАТЫ"/>
      <sheetName val="Исх_данные"/>
      <sheetName val="9.ДП"/>
      <sheetName val="СП_КОМПЛЕКС"/>
      <sheetName val="4.озеленение"/>
      <sheetName val="Салова лит А"/>
      <sheetName val="ЗУ ГУИОН"/>
      <sheetName val="Brif_zdanie"/>
      <sheetName val="6.Продажа квартир"/>
      <sheetName val="ПВД"/>
      <sheetName val="Содержание"/>
      <sheetName val="общее"/>
      <sheetName val="Смета"/>
      <sheetName val="дисконт"/>
      <sheetName val="Balance Sheet"/>
      <sheetName val="общие сведения"/>
      <sheetName val="Док+Исх"/>
      <sheetName val="Аренда Торговля"/>
      <sheetName val="Аренда СТО"/>
      <sheetName val="2.Продажа квартир"/>
      <sheetName val="Glossary"/>
      <sheetName val="2002(v2)"/>
      <sheetName val="Исходные данные"/>
      <sheetName val="график строительства"/>
      <sheetName val="Параметры"/>
      <sheetName val="Sheet2"/>
      <sheetName val="СРЗУ"/>
      <sheetName val="СД"/>
      <sheetName val="Ар2"/>
      <sheetName val="Лист2"/>
      <sheetName val="капитал. (78%, 16,66)"/>
      <sheetName val="Лист1"/>
      <sheetName val="Арендный_план_10.11"/>
      <sheetName val="dk"/>
      <sheetName val="восст"/>
      <sheetName val="график01.09.02"/>
      <sheetName val="Ан.-земля"/>
      <sheetName val="%%"/>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1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апр~04"/>
      <sheetName val="март~04"/>
      <sheetName val="фев~04"/>
      <sheetName val="янв~04доп"/>
      <sheetName val="янв~04"/>
      <sheetName val="2фXII~03доп"/>
      <sheetName val="2фXII~03"/>
      <sheetName val="2фXI~03доп"/>
      <sheetName val="2фXI~03"/>
      <sheetName val="2фX~03доп"/>
      <sheetName val="2фX~03"/>
      <sheetName val="2фX~03 субподр"/>
      <sheetName val="2фIX~03 субподр"/>
      <sheetName val="2фIX~03"/>
      <sheetName val="2фIX~03доп"/>
      <sheetName val="2фVIII~03"/>
      <sheetName val="2фVIII~03доп"/>
      <sheetName val="2фVII~03"/>
      <sheetName val="2фVII~03доп"/>
      <sheetName val="2фVI~03"/>
      <sheetName val="2ф VI~03доп"/>
      <sheetName val="2ф V~03"/>
      <sheetName val="2ф IV~03 (2)"/>
      <sheetName val="2ф IV~03"/>
      <sheetName val="2ф  III-03"/>
      <sheetName val="2Ф II-03"/>
      <sheetName val="СМ.БЛАГОУСТР"/>
      <sheetName val="СМ.ВЫШЕ НОЛЯ"/>
      <sheetName val="Cм. НИЖЕ НОЛЯ"/>
      <sheetName val="СМ.доп.раб"/>
      <sheetName val="СМЕТАстомат."/>
      <sheetName val="СТОЛЯРКА 2 (2)"/>
      <sheetName val="СТОЛЯРКА 2"/>
      <sheetName val="СТОЛЯРКА 1"/>
      <sheetName val="матер АПРЕЛЬ"/>
      <sheetName val="М 29"/>
      <sheetName val="2фX~03доп (2)"/>
      <sheetName val="2фX~03 (2)"/>
      <sheetName val="матер НОЯБРЬ"/>
      <sheetName val="матер ЯНВАРЬ"/>
      <sheetName val="апр~04 (2)"/>
      <sheetName val="М 29 (2)"/>
      <sheetName val="матер. ОКТЯБРЬ"/>
      <sheetName val="СМ_ВЫШЕ НОЛ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sheetDataSet>
  </externalBook>
</externalLink>
</file>

<file path=xl/externalLinks/externalLink1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Строительство"/>
      <sheetName val="Словари"/>
      <sheetName val="Правила"/>
    </sheetNames>
    <sheetDataSet>
      <sheetData sheetId="0" refreshError="1"/>
      <sheetData sheetId="1"/>
      <sheetData sheetId="2"/>
    </sheetDataSet>
  </externalBook>
</externalLink>
</file>

<file path=xl/externalLinks/externalLink1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Лист1"/>
      <sheetName val="сп-1эт"/>
      <sheetName val="сп-2эт"/>
      <sheetName val="аренда (2)"/>
      <sheetName val="квартирысор"/>
      <sheetName val="квартирывсе"/>
      <sheetName val="квартирысорт"/>
      <sheetName val="1"/>
      <sheetName val="2"/>
      <sheetName val="3"/>
      <sheetName val="исход-итог"/>
      <sheetName val="описание"/>
      <sheetName val="Начало"/>
      <sheetName val="общие данные"/>
      <sheetName val="base_4_sp_new"/>
      <sheetName val="восст"/>
      <sheetName val="затр_подх"/>
      <sheetName val="Док+Исх"/>
      <sheetName val="Параметры"/>
      <sheetName val="НФИк"/>
      <sheetName val="Balance Sheet"/>
      <sheetName val="Лист3"/>
      <sheetName val="свед"/>
      <sheetName val="СВОД"/>
      <sheetName val="Итоги"/>
      <sheetName val="ПДДС-корпуса"/>
      <sheetName val="Лист2"/>
      <sheetName val="Метод остатка"/>
      <sheetName val="APP"/>
      <sheetName val="Содержание"/>
      <sheetName val="ТЭП гостиница"/>
      <sheetName val="константы"/>
      <sheetName val="общие сведения"/>
      <sheetName val="Ставка Д"/>
      <sheetName val="Master Inputs Start Here"/>
      <sheetName val="HBS initial"/>
      <sheetName val="Доходный"/>
      <sheetName val="TMP"/>
      <sheetName val="Исх_данные"/>
      <sheetName val="Спис_Объекты_недв"/>
      <sheetName val="Средняя стоимость"/>
      <sheetName val="вводные данные"/>
      <sheetName val="Ср.пр."/>
      <sheetName val="справочник"/>
      <sheetName val="Маршал"/>
      <sheetName val="график строительства"/>
      <sheetName val="MGSN"/>
      <sheetName val="анализ"/>
      <sheetName val="Входные параметры"/>
      <sheetName val="Исходные"/>
      <sheetName val="Промка"/>
      <sheetName val="капитал. (78%, 16,66)"/>
      <sheetName val="Сибнефть"/>
      <sheetName val="Усинск_Роснефть"/>
      <sheetName val="согласование"/>
      <sheetName val="Аналоги аренд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1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 ТЭП "/>
      <sheetName val="График"/>
      <sheetName val="Прогнозы"/>
      <sheetName val="Затраты"/>
      <sheetName val="ТРЦ "/>
      <sheetName val="Inputs"/>
      <sheetName val="DCF"/>
      <sheetName val="Индексация 2020"/>
      <sheetName val="Индексация"/>
      <sheetName val="Y"/>
      <sheetName val="ИД2016"/>
      <sheetName val="ИД2020"/>
      <sheetName val="ИД2018"/>
      <sheetName val="DCF_rent"/>
      <sheetName val="Total"/>
      <sheetName val="Compare SP"/>
      <sheetName val="Compar2020"/>
      <sheetName val="Compar2018"/>
      <sheetName val="2020RR"/>
      <sheetName val="Fixed"/>
      <sheetName val="18RR_OPEX"/>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Характеристика"/>
      <sheetName val="ЗП"/>
      <sheetName val="сравнительный"/>
      <sheetName val="котировки"/>
      <sheetName val="ставка капитализации"/>
      <sheetName val="доходный"/>
      <sheetName val="согласование результатов РС"/>
      <sheetName val="Лист1"/>
      <sheetName val="Лист2"/>
      <sheetName val="Лист3"/>
      <sheetName val="Лист4"/>
      <sheetName val="Лист5"/>
      <sheetName val="Лист6"/>
    </sheetNames>
    <sheetDataSet>
      <sheetData sheetId="0"/>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Сравн_23Н (2)"/>
      <sheetName val="Сравн 23Н_2 (2)"/>
      <sheetName val="Сравн 23Н_3 (2)"/>
      <sheetName val="Сравн 23Н_4 (2)"/>
      <sheetName val="ОБЩЕЕ"/>
      <sheetName val="мса_ОФИС"/>
      <sheetName val="Доходный_23Н_аналоги"/>
      <sheetName val="Доходный_23Н"/>
      <sheetName val="Доходный_25Н"/>
      <sheetName val="РД"/>
      <sheetName val="Лист4"/>
      <sheetName val="ИТОГО"/>
      <sheetName val="мса_СКЛАД"/>
      <sheetName val="Доходный_аналоги_склады"/>
      <sheetName val="Лист3"/>
      <sheetName val="Доходный_4Н"/>
      <sheetName val="Доходный_2Н"/>
      <sheetName val="Доходный_7Н "/>
      <sheetName val="Доходный_9Н"/>
      <sheetName val="мса_ТОРГ"/>
      <sheetName val="Доходный_аналоги_25Н_ТОРГ"/>
      <sheetName val="Сравнительный_23Н_аналоги"/>
      <sheetName val="Сравн_23Н"/>
      <sheetName val="Сравн 23Н_2"/>
      <sheetName val="Сравн 23Н_3"/>
      <sheetName val="Сравн 23Н_4"/>
      <sheetName val="Сравнительный_аналоги_СКЛАД"/>
      <sheetName val="Сравн_СКЛАД "/>
      <sheetName val="Сравн СКЛАД_2 "/>
      <sheetName val="Сравн СКЛАД_3 "/>
      <sheetName val="Лист1"/>
      <sheetName val="Сравн СКЛАД_4 "/>
      <sheetName val="Сравнительный_аналоги_ТОРГОВЛЯ"/>
      <sheetName val="Сравн_25Н-ТОРГ"/>
      <sheetName val="Сравн 25Н_2"/>
      <sheetName val="Сравн 25Н_3"/>
      <sheetName val="Сравн 25Н_4"/>
      <sheetName val="константы"/>
      <sheetName val="НФИк"/>
      <sheetName val="СВОД"/>
      <sheetName val="описание"/>
      <sheetName val="Начало"/>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sheetData sheetId="40" refreshError="1"/>
      <sheetData sheetId="41" refreshError="1"/>
    </sheetDataSet>
  </externalBook>
</externalLink>
</file>

<file path=xl/externalLinks/externalLink1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Допущения"/>
      <sheetName val="Сведение"/>
      <sheetName val="Служебный"/>
      <sheetName val="Метод остатка"/>
      <sheetName val="свед"/>
      <sheetName val="общие сведения"/>
      <sheetName val="Assum."/>
      <sheetName val="Параметры"/>
      <sheetName val="рабочий"/>
      <sheetName val="общее"/>
      <sheetName val="Исходные"/>
      <sheetName val="ТЭП гостиница"/>
      <sheetName val="Баз предп"/>
      <sheetName val="общие данные"/>
      <sheetName val="ТЭП"/>
      <sheetName val="Содержание"/>
      <sheetName val="Ставка Д"/>
      <sheetName val="затр_подх"/>
      <sheetName val="исх 1"/>
      <sheetName val="исход-итог"/>
      <sheetName val="Master Inputs Start Here"/>
      <sheetName val="HBS initial"/>
      <sheetName val="восст"/>
      <sheetName val="Лист1"/>
      <sheetName val="Док+Исх"/>
      <sheetName val="ar"/>
      <sheetName val="данные"/>
      <sheetName val="ЛитБ"/>
      <sheetName val="Data"/>
      <sheetName val="Изменения"/>
      <sheetName val="1.10"/>
      <sheetName val="1.14"/>
      <sheetName val="Glossary"/>
      <sheetName val="d"/>
      <sheetName val="Исходные данные"/>
      <sheetName val="Оборудование_стоим"/>
      <sheetName val="общие_сведения"/>
      <sheetName val="Assum_"/>
      <sheetName val="Метод_остатка"/>
      <sheetName val="СРЗУ"/>
      <sheetName val="3.ЗАТРАТЫ"/>
      <sheetName val="проч ОС"/>
      <sheetName val="1"/>
      <sheetName val="Курсы"/>
      <sheetName val="Константы"/>
      <sheetName val="аналоги коттедж (2)"/>
      <sheetName val="Use"/>
      <sheetName val="общий"/>
      <sheetName val="1 Общая информация"/>
      <sheetName val="4 Смета"/>
      <sheetName val="14 Итоги"/>
      <sheetName val="7 Кредит"/>
      <sheetName val="НФИк"/>
      <sheetName val="Осн_данные"/>
      <sheetName val="Лист 1"/>
      <sheetName val="Лист 2"/>
      <sheetName val="9.ДП"/>
      <sheetName val="Кредит"/>
      <sheetName val="Аренда Торговля"/>
      <sheetName val="Аренда СТО"/>
      <sheetName val="Read me first"/>
      <sheetName val="Группы"/>
      <sheetName val="1.ИСХ"/>
      <sheetName val="документы Кириши"/>
      <sheetName val="Анализ чувствительности"/>
      <sheetName val="Свод"/>
      <sheetName val="Трансформация бу в уу(сентябрь)"/>
      <sheetName val="BS"/>
      <sheetName val="PL"/>
      <sheetName val="trust"/>
      <sheetName val="Const"/>
      <sheetName val="СП_КОМПЛЕКС"/>
      <sheetName val="4.озеленение"/>
      <sheetName val="Списки"/>
      <sheetName val="НСИ"/>
      <sheetName val="Ар2"/>
      <sheetName val="Sheet2"/>
      <sheetName val="05г_"/>
      <sheetName val="Справочники"/>
      <sheetName val="Здание"/>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1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Забор"/>
      <sheetName val="Асфальт  ОФ "/>
      <sheetName val="Асфальт  "/>
      <sheetName val="ГОРЯЧВодопр "/>
      <sheetName val="ГОРЯЧВодопр  (2)"/>
      <sheetName val="АКТ ГОРЯЧВодопр "/>
      <sheetName val="ПожВодопр"/>
      <sheetName val="ПожВодопр (2)"/>
      <sheetName val=" Кабель "/>
      <sheetName val=" Кабель  (2)"/>
      <sheetName val="АКТ  Кабель  "/>
      <sheetName val="Теплотрасса"/>
      <sheetName val="Теплотрасса (2)"/>
      <sheetName val="АКТ Теплотрасса "/>
      <sheetName val="АКТ Теплотрасса  (2)"/>
      <sheetName val="Водопров"/>
      <sheetName val="Водопров (2)"/>
      <sheetName val="Быт Канал"/>
      <sheetName val="Быт Канал (2)"/>
      <sheetName val="Быт Канал (3)"/>
      <sheetName val="Быт Канал Акт"/>
      <sheetName val="Ливн Канал"/>
      <sheetName val="Ливн Канал (2)"/>
      <sheetName val="Ливн Канал Акт"/>
      <sheetName val="Бетон Пол  "/>
      <sheetName val="Бетон Пол   ОФ"/>
      <sheetName val="АКТ Бетон Пол   "/>
      <sheetName val=" Подвесн Потол (5)"/>
      <sheetName val=" Подвесн Потол (4)"/>
      <sheetName val=" Подвесн Потол (3)"/>
      <sheetName val=" Подвесн Потол (2)"/>
      <sheetName val=" АКТ Подвесн Потол1"/>
      <sheetName val=" АКТ Подвесн Потол1 (2)"/>
      <sheetName val="АКТ Подвесн Потол 2"/>
      <sheetName val="  Подвесн Потол 1"/>
      <sheetName val="  Штукат"/>
      <sheetName val=" Внутр ШтукатОф"/>
      <sheetName val=" АКТ  Штукат Июль"/>
      <sheetName val=" АКТ  Штукат Август"/>
      <sheetName val=" Внутр Откосы Оф "/>
      <sheetName val=" АКТ Откосы Июль"/>
      <sheetName val=" Внутр Штукат"/>
      <sheetName val="Третьяк Желоба"/>
      <sheetName val="Третьяк 2 К-2"/>
      <sheetName val="Третьяк 2 К-1"/>
      <sheetName val=" АКТ К-2 ,К-1 Феврал"/>
      <sheetName val=" АКТ К-2 ,К-1 Март 01"/>
      <sheetName val=" Третьяк2 Ремонт"/>
      <sheetName val=" Третьяк2 Перспектива"/>
      <sheetName val="ТретьякКотельная"/>
      <sheetName val="Котельная  Оф"/>
      <sheetName val="АКТ Котельная  "/>
      <sheetName val="АКТ Котельная  Окт"/>
      <sheetName val="АКТ Котельная  Сантех"/>
      <sheetName val="Котел Зарпл"/>
      <sheetName val="Трансформаторн"/>
      <sheetName val="Трансф Зарпл"/>
      <sheetName val="АКТ Трансформ Июль"/>
      <sheetName val="Акт Трансформат "/>
      <sheetName val="АКТ Трансфрм  Окт "/>
      <sheetName val="Третьяк2 Пол "/>
      <sheetName val="АКТ Третьяк2 Пол Ноябрь"/>
      <sheetName val="АКТ Третьяк2  Декабрь"/>
      <sheetName val="АКТ Трет2 Янва 01"/>
      <sheetName val="АКТ Трет2 Март 01"/>
      <sheetName val="АКТ Трет2 Июль 01 "/>
      <sheetName val="А кт Трет4  Декабрь"/>
      <sheetName val="А кт Трет4 Январ 01"/>
      <sheetName val="А кт Трет4 Январ 01 (2)"/>
      <sheetName val="А кт Трет4 Февра"/>
      <sheetName val="А кт Трет4 Март01"/>
      <sheetName val="А кт Трет4 Август"/>
      <sheetName val="А кт Трет4 Август (2)"/>
      <sheetName val="А кт Лестн  Июль01"/>
      <sheetName val="А кт Трет 5 Декабрь"/>
      <sheetName val="А кт Трет 5 Январ"/>
      <sheetName val="А кт Трет 5 Феврал"/>
      <sheetName val="А кт Трет 5 Март01"/>
      <sheetName val="А кт Трет 6 Феврал "/>
      <sheetName val="А кт Трет 6 Март01"/>
      <sheetName val="А кт Трет 6 Июль01"/>
      <sheetName val="Цоколь"/>
      <sheetName val="Третьяк2 Отмостка"/>
      <sheetName val="Третьяк2 Кровля "/>
      <sheetName val="А ктЦоколь Ноябрь"/>
      <sheetName val="А ктЦоколь МАРТ01"/>
      <sheetName val=" Подвесн Потол"/>
      <sheetName val="Фундамент"/>
      <sheetName val="ФундаментЗП"/>
      <sheetName val="Крыша УраганАКТ-ФЕВР"/>
      <sheetName val=" Трет Фасад Смета"/>
      <sheetName val=" Трет Фасад Акт-Февр"/>
      <sheetName val=" Трет Фасад Акт-МАРТ"/>
      <sheetName val="ПожВодопрАКТ-ФЕВР-МАРТ"/>
      <sheetName val="Водопров АКТ-ДЕК"/>
      <sheetName val="Произв База АКТ-ЯНВ"/>
      <sheetName val="Пож и Хоз Вод АКТ-ЯНВ"/>
      <sheetName val="ДОП РАБ КабельТранш АКТ-ЯНВ (2)"/>
      <sheetName val="АКТ-ДЕК Произв.Цех"/>
      <sheetName val=" Подвесн Потол Акт-ЯНВ"/>
      <sheetName val="АКТ-ДЕК Произв.Цех (2)"/>
      <sheetName val=" Подвесн Потол Смета"/>
      <sheetName val=" Подвесн Потол АКТ-Февр"/>
      <sheetName val="Смета ТРЕТ.ОТДЕЛКА"/>
      <sheetName val="Диаграмма1"/>
      <sheetName val="Смета ТРЕТ.ОТДЕЛКА (5)"/>
      <sheetName val="Смета ТРЕТ.ОТДЕЛКА (6)"/>
      <sheetName val=" ТРЕТ.ОТДЕЛКА ЗП"/>
    </sheetNames>
    <sheetDataSet>
      <sheetData sheetId="0" refreshError="1"/>
      <sheetData sheetId="1" refreshError="1"/>
      <sheetData sheetId="2" refreshError="1"/>
      <sheetData sheetId="3"/>
      <sheetData sheetId="4"/>
      <sheetData sheetId="5" refreshError="1"/>
      <sheetData sheetId="6"/>
      <sheetData sheetId="7"/>
      <sheetData sheetId="8"/>
      <sheetData sheetId="9"/>
      <sheetData sheetId="10" refreshError="1"/>
      <sheetData sheetId="11"/>
      <sheetData sheetId="12"/>
      <sheetData sheetId="13" refreshError="1"/>
      <sheetData sheetId="14" refreshError="1"/>
      <sheetData sheetId="15"/>
      <sheetData sheetId="16"/>
      <sheetData sheetId="17"/>
      <sheetData sheetId="18"/>
      <sheetData sheetId="19" refreshError="1"/>
      <sheetData sheetId="20" refreshError="1"/>
      <sheetData sheetId="21"/>
      <sheetData sheetId="22"/>
      <sheetData sheetId="23" refreshError="1"/>
      <sheetData sheetId="24"/>
      <sheetData sheetId="25"/>
      <sheetData sheetId="26"/>
      <sheetData sheetId="27" refreshError="1"/>
      <sheetData sheetId="28"/>
      <sheetData sheetId="29"/>
      <sheetData sheetId="30"/>
      <sheetData sheetId="31" refreshError="1"/>
      <sheetData sheetId="32" refreshError="1"/>
      <sheetData sheetId="33" refreshError="1"/>
      <sheetData sheetId="34" refreshError="1"/>
      <sheetData sheetId="35" refreshError="1"/>
      <sheetData sheetId="36"/>
      <sheetData sheetId="37"/>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sheetData sheetId="55" refreshError="1"/>
      <sheetData sheetId="56"/>
      <sheetData sheetId="57"/>
      <sheetData sheetId="58"/>
      <sheetData sheetId="59" refreshError="1"/>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refreshError="1"/>
      <sheetData sheetId="105"/>
      <sheetData sheetId="106"/>
      <sheetData sheetId="107"/>
    </sheetDataSet>
  </externalBook>
</externalLink>
</file>

<file path=xl/externalLinks/externalLink1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сантех..."/>
      <sheetName val="сантех___"/>
    </sheetNames>
    <sheetDataSet>
      <sheetData sheetId="0"/>
      <sheetData sheetId="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lanak"/>
      <sheetName val="Natl Consult Reg."/>
      <sheetName val="Natl Consult Reg_"/>
      <sheetName val="NASE Oil-Revenue"/>
      <sheetName val="business plan"/>
      <sheetName val="Выручка"/>
      <sheetName val="Journals"/>
      <sheetName val="К5"/>
      <sheetName val="Предположения КАС"/>
      <sheetName val="К_трафик"/>
      <sheetName val="К_удаленность_метро"/>
      <sheetName val="Класс"/>
      <sheetName val="кор на местоп"/>
      <sheetName val="Местоположение"/>
      <sheetName val="Fixed"/>
      <sheetName val="Fixed ADRs"/>
      <sheetName val="Equip"/>
      <sheetName val="Euro Fixed"/>
      <sheetName val="Модель"/>
      <sheetName val="Общ свед"/>
      <sheetName val="Const"/>
      <sheetName val="вспом"/>
      <sheetName val="Бюджет2015"/>
      <sheetName val="Ст"/>
      <sheetName val="К_место"/>
      <sheetName val="К_линия"/>
      <sheetName val="Корр_мест_СП"/>
      <sheetName val="К трафик"/>
      <sheetName val="Корр_мест_ЗУ"/>
      <sheetName val="Корр_мест_ДП"/>
      <sheetName val="Проводки"/>
      <sheetName val="XLR_NoRangeSheet"/>
      <sheetName val="PPE"/>
      <sheetName val="МБП"/>
      <sheetName val="DIN"/>
      <sheetName val="остатки ОН на 01 12 2015"/>
      <sheetName val="ИСХ ИНФ"/>
      <sheetName val="Комментарии к запросу"/>
      <sheetName val="Статьи расхода"/>
      <sheetName val="ЦФО"/>
      <sheetName val="ИСХ_ИНФ"/>
      <sheetName val="Исх ЗУ"/>
      <sheetName val="Статьи ДДС"/>
      <sheetName val="дисконт стр-во"/>
      <sheetName val="УПСС"/>
      <sheetName val="Natl_Consult_Reg_"/>
      <sheetName val="К3 Инфл"/>
      <sheetName val="Лист5"/>
      <sheetName val="Лист1"/>
      <sheetName val="Проект"/>
      <sheetName val="4 db"/>
      <sheetName val="Info"/>
      <sheetName val="Natl_Consult_Reg_1"/>
      <sheetName val="NASE_Oil-Revenue"/>
      <sheetName val="business_plan"/>
      <sheetName val="4_db"/>
      <sheetName val="Спецодежда СИЗ"/>
      <sheetName val="Перечень Спецодежды, СИЗ"/>
      <sheetName val="DIR"/>
      <sheetName val="Перечень договоров"/>
      <sheetName val="Список"/>
      <sheetName val="Структура парка_2016"/>
      <sheetName val="Предположения_КАС"/>
      <sheetName val="1.1"/>
      <sheetName val="Справочники ОПУ"/>
      <sheetName val="Собств"/>
      <sheetName val="Исходный"/>
      <sheetName val="Расчет"/>
      <sheetName val="Поправки"/>
      <sheetName val="Место"/>
      <sheetName val="Оп. Дом"/>
      <sheetName val="Оп. Кварт"/>
      <sheetName val="Аналог 1"/>
      <sheetName val="Аналог 2"/>
      <sheetName val="Аналог 3"/>
      <sheetName val="Аналог 4"/>
      <sheetName val="Свод аналоги"/>
      <sheetName val="Премии"/>
      <sheetName val="АИЖК"/>
      <sheetName val="ФМ_Приморский _2 очередь"/>
      <sheetName val="ФМ_Приморский _3 оч(1к)"/>
      <sheetName val="Sheet1"/>
      <sheetName val="sal"/>
      <sheetName val="Dashboard"/>
      <sheetName val="PwC"/>
      <sheetName val="Статьи ЦФО"/>
      <sheetName val="Приложение 2.16.1"/>
      <sheetName val="1.1 План счетов"/>
      <sheetName val="sap"/>
      <sheetName val="Laminat(OEM)ship (Price)"/>
      <sheetName val="кор_на_местоп"/>
      <sheetName val="Общ_свед"/>
      <sheetName val="Кедровский"/>
      <sheetName val="Округа"/>
      <sheetName val="СПофис"/>
      <sheetName val="Базовая ОРС_офис"/>
      <sheetName val="ИТОГ"/>
      <sheetName val="ГРП"/>
      <sheetName val="Inputs"/>
      <sheetName val="Model"/>
      <sheetName val="РС_ОФИС"/>
      <sheetName val="РС_АПАРТЫ"/>
      <sheetName val="РС_М-М"/>
      <sheetName val="РС_ПСН"/>
      <sheetName val="Checks"/>
      <sheetName val="БДДС"/>
      <sheetName val="ТЭП"/>
      <sheetName val="ТУ"/>
      <sheetName val="Кредит_JT"/>
      <sheetName val="СМР_калк"/>
      <sheetName val="темпы"/>
      <sheetName val="Продажи-СМР"/>
      <sheetName val="УПКСЗУ_2016"/>
      <sheetName val="Лист2"/>
      <sheetName val="vec"/>
      <sheetName val="Данные"/>
      <sheetName val="Справочники"/>
      <sheetName val="682200"/>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refreshError="1"/>
      <sheetData sheetId="57" refreshError="1"/>
      <sheetData sheetId="58" refreshError="1"/>
      <sheetData sheetId="59" refreshError="1"/>
      <sheetData sheetId="60" refreshError="1"/>
      <sheetData sheetId="61" refreshError="1"/>
      <sheetData sheetId="62"/>
      <sheetData sheetId="63" refreshError="1"/>
      <sheetData sheetId="64" refreshError="1"/>
      <sheetData sheetId="65"/>
      <sheetData sheetId="66"/>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Set>
  </externalBook>
</externalLink>
</file>

<file path=xl/externalLinks/externalLink1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Рабочий"/>
      <sheetName val="Содержание"/>
      <sheetName val="Финанс. калькулятор"/>
      <sheetName val="Чист. операц. доход"/>
      <sheetName val="Прямая_капит."/>
      <sheetName val="Стоим._земли"/>
      <sheetName val="Дисконт."/>
      <sheetName val="Анализ_риска"/>
      <sheetName val="Сравн._продаж"/>
      <sheetName val="Отн._анализ"/>
      <sheetName val="Стоим._стр-ва"/>
      <sheetName val="Объемы работ"/>
      <sheetName val="Оценка_износа"/>
      <sheetName val="Наилуч._использ."/>
      <sheetName val="Регрессия"/>
      <sheetName val="Макросы1"/>
      <sheetName val="Макросы2"/>
      <sheetName val="аренда"/>
      <sheetName val="оценка"/>
      <sheetName val="мса_СКЛАД"/>
      <sheetName val="Лист1"/>
      <sheetName val="Коррект"/>
      <sheetName val="общие данные"/>
      <sheetName val="НФИк"/>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8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Финанс. калькулятор"/>
      <sheetName val="Начало"/>
      <sheetName val="Program1"/>
      <sheetName val="Program2"/>
      <sheetName val="Реконстр. отчет"/>
      <sheetName val="Прямая капит."/>
      <sheetName val="активы"/>
      <sheetName val="ДоходникМаг"/>
      <sheetName val="ДоходникСклад"/>
      <sheetName val="ПАкниги"/>
      <sheetName val="ПАрынок"/>
      <sheetName val="Денпоток"/>
      <sheetName val="дог_аренды"/>
      <sheetName val="У.Е."/>
      <sheetName val="Дисконт."/>
      <sheetName val="Сравн. продаж"/>
      <sheetName val="Отн. сравн. анализ"/>
      <sheetName val="Регрессия"/>
      <sheetName val="Наилуч. использ."/>
      <sheetName val="Анализ риска"/>
      <sheetName val="Стоим. земли"/>
      <sheetName val="Стоим. стр-ва"/>
      <sheetName val="Оценка износа"/>
      <sheetName val="Приложение 1"/>
      <sheetName val="восст"/>
      <sheetName val="Лист1"/>
      <sheetName val="Аренда_офисы"/>
      <sheetName val="затр_подх"/>
      <sheetName val="6.Продажа квартир"/>
      <sheetName val="3.ЗАТРАТЫ"/>
      <sheetName val="1.ИСХ"/>
      <sheetName val="документы Кириши"/>
      <sheetName val="Константы"/>
      <sheetName val="9.ДП"/>
      <sheetName val="VFI"/>
      <sheetName val="LTRate"/>
      <sheetName val="Ки"/>
      <sheetName val="Regions"/>
      <sheetName val="Tab1"/>
      <sheetName val="Tab2-X"/>
      <sheetName val="Tab2-1"/>
      <sheetName val="Tab3"/>
      <sheetName val="CAD"/>
      <sheetName val="график01.09.02"/>
      <sheetName val="график строительства"/>
      <sheetName val="Служебный"/>
      <sheetName val="Док+Исх"/>
      <sheetName val="Спис_Объекты_недв"/>
      <sheetName val="Метод остатка"/>
      <sheetName val="свед"/>
      <sheetName val="общее"/>
      <sheetName val="К_книги"/>
      <sheetName val="Glossary"/>
      <sheetName val="14.ДП"/>
      <sheetName val="2.Продажа квартир"/>
      <sheetName val="СП_КОМПЛЕКС"/>
      <sheetName val="4.озеленение"/>
      <sheetName val="Параметры"/>
      <sheetName val="стр_пар2"/>
      <sheetName val="Sheet2"/>
      <sheetName val="Хран сах "/>
      <sheetName val="Инвест.план к БДДС"/>
      <sheetName val="Фин. вложения"/>
      <sheetName val="Хотмыжск"/>
      <sheetName val="Поступления"/>
      <sheetName val="MACRO"/>
      <sheetName val="Кред. задолж."/>
      <sheetName val="Изменения"/>
      <sheetName val="Прочий товар"/>
      <sheetName val=" БДДС"/>
      <sheetName val="Отгрузка"/>
      <sheetName val="ЛитБ"/>
      <sheetName val="Содержание"/>
      <sheetName val="Лист2"/>
      <sheetName val="НФИк"/>
      <sheetName val="3.ЗУ "/>
      <sheetName val="Инд"/>
      <sheetName val="Balance Sheet"/>
      <sheetName val="Income Statement"/>
      <sheetName val="1.ИСХ "/>
      <sheetName val="Ставка Д"/>
      <sheetName val="Актив ПРП"/>
      <sheetName val="Пассив ПРП"/>
      <sheetName val="Print Summary"/>
      <sheetName val="справочник"/>
      <sheetName val="TasAt"/>
      <sheetName val="Осн_данн"/>
      <sheetName val="СВОД"/>
      <sheetName val="инфо"/>
      <sheetName val="от закзчика"/>
      <sheetName val="Read me first"/>
      <sheetName val="ЗП"/>
      <sheetName val="исход"/>
      <sheetName val="Сравнение продаж"/>
      <sheetName val="Финанс__калькулятор"/>
      <sheetName val="Реконстр__отчет"/>
      <sheetName val="Прямая_капит_"/>
      <sheetName val="У_Е_"/>
      <sheetName val="Дисконт_"/>
      <sheetName val="Сравн__продаж"/>
      <sheetName val="Отн__сравн__анализ"/>
      <sheetName val="Наилуч__использ_"/>
      <sheetName val="Анализ_риска"/>
      <sheetName val="Стоим__земли"/>
      <sheetName val="Стоим__стр-ва"/>
      <sheetName val="Оценка_износа"/>
      <sheetName val="Приложение_1"/>
      <sheetName val="1_ИСХ"/>
      <sheetName val="документы_Кириши"/>
      <sheetName val="6_Продажа_квартир"/>
      <sheetName val="3_ЗАТРАТЫ"/>
      <sheetName val="9_ДП"/>
      <sheetName val="Метод_остатка"/>
      <sheetName val="график01_09_02"/>
      <sheetName val="график_строительства"/>
      <sheetName val="14_ДП"/>
      <sheetName val="2_Продажа_квартир"/>
      <sheetName val="4_озеленение"/>
      <sheetName val="Balance_Sheet"/>
      <sheetName val="Income_Statement"/>
      <sheetName val="Хран_сах_"/>
      <sheetName val="Инвест_план_к_БДДС"/>
      <sheetName val="Фин__вложения"/>
      <sheetName val="Кред__задолж_"/>
      <sheetName val="Прочий_товар"/>
      <sheetName val="_БДДС"/>
      <sheetName val="3_ЗУ_"/>
      <sheetName val="Ставка_Д"/>
      <sheetName val="1_ИСХ_"/>
      <sheetName val="Read_me_first"/>
      <sheetName val="Актив_ПРП"/>
      <sheetName val="Пассив_ПРП"/>
      <sheetName val="от_закзчика"/>
      <sheetName val="Сравнение_продаж"/>
      <sheetName val="Списки"/>
      <sheetName val="Группы"/>
      <sheetName val="Курсы"/>
      <sheetName val="Курсы+"/>
      <sheetName val="Согласование "/>
      <sheetName val="%%"/>
      <sheetName val="Sheet5"/>
      <sheetName val="мса_СКЛАД"/>
      <sheetName val="1"/>
      <sheetName val="Список ТГ"/>
      <sheetName val="согласование"/>
    </sheetNames>
    <sheetDataSet>
      <sheetData sheetId="0"/>
      <sheetData sheetId="1" refreshError="1"/>
      <sheetData sheetId="2" refreshError="1"/>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Set>
  </externalBook>
</externalLink>
</file>

<file path=xl/externalLinks/externalLink18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предприятия"/>
      <sheetName val="Лист2"/>
      <sheetName val="Лист3"/>
      <sheetName val="Лист1"/>
      <sheetName val="сентябрь"/>
      <sheetName val="август"/>
      <sheetName val="июль"/>
      <sheetName val="июнь"/>
      <sheetName val="май"/>
      <sheetName val="апрель"/>
      <sheetName val="март"/>
      <sheetName val="февраль"/>
      <sheetName val="январь"/>
      <sheetName val="Журнал конфликтов"/>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8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RR_офис"/>
      <sheetName val="Финанс. калькулятор"/>
      <sheetName val="Начало"/>
      <sheetName val="Program1"/>
      <sheetName val="Program2"/>
      <sheetName val="Реконстр. отчет"/>
      <sheetName val="Прямая капит."/>
      <sheetName val="данные"/>
      <sheetName val="Смета на весь"/>
      <sheetName val="согласование"/>
      <sheetName val="Дисконт. избыт."/>
      <sheetName val="Сравн. продаж_склад"/>
      <sheetName val="Сравн. продаж_отд.зд."/>
      <sheetName val="Сравн. продаж"/>
      <sheetName val="Отн. сравн. анализ"/>
      <sheetName val="Регрессия"/>
      <sheetName val="Наилуч. использ."/>
      <sheetName val="Анализ риска"/>
      <sheetName val="инфрастр"/>
      <sheetName val="зем_налог"/>
      <sheetName val="Стоим. земли"/>
      <sheetName val="Стоим. стр-ва"/>
      <sheetName val="Оценка износа"/>
      <sheetName val="Приложение 1"/>
      <sheetName val="свед"/>
      <sheetName val="график строительства"/>
      <sheetName val="общие данные"/>
      <sheetName val="Ставка Д"/>
      <sheetName val="затр_подх"/>
      <sheetName val="Константы"/>
      <sheetName val="3.ЗАТРАТЫ"/>
      <sheetName val="восст"/>
      <sheetName val="СП_КОМПЛЕКС"/>
      <sheetName val="4.озеленение"/>
      <sheetName val="1.ИСХ"/>
      <sheetName val="документы Кириши"/>
      <sheetName val="Содержание"/>
      <sheetName val="НФИк"/>
      <sheetName val="Метод остатка"/>
      <sheetName val="Инд"/>
      <sheetName val="1"/>
      <sheetName val="Master Inputs Start Here"/>
      <sheetName val="HBS initial"/>
      <sheetName val="Balance Sheet"/>
      <sheetName val="Income Statement"/>
      <sheetName val="Лист1"/>
      <sheetName val="Glossary"/>
      <sheetName val="Средняя стоимость"/>
      <sheetName val="Проект"/>
      <sheetName val="К_Фрунзенский"/>
      <sheetName val="Resume"/>
      <sheetName val="Спис_Объекты_недв"/>
      <sheetName val="so "/>
      <sheetName val="Финанс__калькулятор"/>
      <sheetName val="Реконстр__отчет"/>
      <sheetName val="Прямая_капит_"/>
      <sheetName val="Смета_на_весь"/>
      <sheetName val="Дисконт__избыт_"/>
      <sheetName val="Сравн__продаж_склад"/>
      <sheetName val="Сравн__продаж_отд_зд_"/>
      <sheetName val="Сравн__продаж"/>
      <sheetName val="Отн__сравн__анализ"/>
      <sheetName val="Наилуч__использ_"/>
      <sheetName val="Анализ_риска"/>
      <sheetName val="Стоим__земли"/>
      <sheetName val="Стоим__стр-ва"/>
      <sheetName val="Оценка_износа"/>
      <sheetName val="Приложение_1"/>
      <sheetName val="график_строительства"/>
      <sheetName val="общие_данные"/>
      <sheetName val="Ставка_Д"/>
      <sheetName val="3_ЗАТРАТЫ"/>
      <sheetName val="4_озеленение"/>
      <sheetName val="1_ИСХ"/>
      <sheetName val="документы_Кириши"/>
      <sheetName val="Метод_остатка"/>
      <sheetName val="Master_Inputs_Start_Here"/>
      <sheetName val="HBS_initial"/>
      <sheetName val="Balance_Sheet"/>
      <sheetName val="Income_Statement"/>
      <sheetName val="Средняя_стоимость"/>
      <sheetName val="6_Продажа_квартир"/>
      <sheetName val="so_"/>
      <sheetName val="6.Продажа квартир"/>
      <sheetName val="Исходные"/>
      <sheetName val="Земля"/>
      <sheetName val="Лист2"/>
      <sheetName val="Инфл."/>
    </sheetNames>
    <sheetDataSet>
      <sheetData sheetId="0"/>
      <sheetData sheetId="1"/>
      <sheetData sheetId="2" refreshError="1"/>
      <sheetData sheetId="3" refreshError="1"/>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 sheetId="85" refreshError="1"/>
      <sheetData sheetId="86" refreshError="1"/>
      <sheetData sheetId="87" refreshError="1"/>
    </sheetDataSet>
  </externalBook>
</externalLink>
</file>

<file path=xl/externalLinks/externalLink18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Ниточки"/>
      <sheetName val="Основные средства"/>
      <sheetName val="Ч.активы+Гудвил"/>
      <sheetName val="WACC 2"/>
      <sheetName val="WACC 1"/>
      <sheetName val="Прирост оборотного  капитала"/>
      <sheetName val="Собств. оборотный капитал"/>
      <sheetName val="Капвложения"/>
      <sheetName val="ЧОД"/>
      <sheetName val="36,6"/>
      <sheetName val="Дисконт"/>
      <sheetName val="Сравнительный"/>
      <sheetName val="ставка дисконта"/>
    </sheetNames>
    <sheetDataSet>
      <sheetData sheetId="0" refreshError="1"/>
      <sheetData sheetId="1"/>
      <sheetData sheetId="2" refreshError="1"/>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18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Оглавление"/>
      <sheetName val="Замечания"/>
      <sheetName val="2.1.11."/>
      <sheetName val="2.1.111."/>
      <sheetName val="2.1.112."/>
      <sheetName val="2.1.113."/>
      <sheetName val="2.1.114."/>
      <sheetName val="2.1.12."/>
      <sheetName val="2.1.121."/>
      <sheetName val="2.1.122."/>
      <sheetName val="2.1.124"/>
      <sheetName val="2.1.58."/>
      <sheetName val="1.1.11."/>
      <sheetName val="1.1.111."/>
      <sheetName val="1.1.112."/>
      <sheetName val="1.1.113."/>
      <sheetName val="1.1.114."/>
      <sheetName val="1.1.12."/>
      <sheetName val="1.1.121."/>
      <sheetName val="1.1.122"/>
      <sheetName val="1.1.124."/>
      <sheetName val="1.1.13."/>
      <sheetName val="1.1.131."/>
      <sheetName val="1.1.134."/>
      <sheetName val="3.1.11."/>
      <sheetName val="3.1.111."/>
      <sheetName val="3.1.112."/>
      <sheetName val="3.1.113."/>
      <sheetName val="3.1.114."/>
      <sheetName val="3.1.12."/>
      <sheetName val="3.1.121."/>
      <sheetName val="3.1.122."/>
      <sheetName val="3.1.124."/>
      <sheetName val="3.1.13."/>
      <sheetName val="3.1.131."/>
      <sheetName val="3.1.134."/>
      <sheetName val="4.1.11."/>
      <sheetName val="4.1.111."/>
      <sheetName val="4.1.112."/>
      <sheetName val="4.1.113."/>
      <sheetName val="4.1.114."/>
      <sheetName val="4.1.12."/>
      <sheetName val="4.1.121."/>
      <sheetName val="4.1.122."/>
      <sheetName val="4.1.124."/>
      <sheetName val="4.1.13."/>
      <sheetName val="4.1.131."/>
      <sheetName val="4.1.134."/>
      <sheetName val="2.1.47."/>
      <sheetName val="2.1.471."/>
      <sheetName val="2.1.472."/>
      <sheetName val="2.1.473."/>
      <sheetName val="2.1.461."/>
      <sheetName val="2.1.4611."/>
      <sheetName val="2.1.4612"/>
      <sheetName val="2.1.4613"/>
      <sheetName val="2.1.4614"/>
      <sheetName val="2.1.463."/>
      <sheetName val="2.1.4631"/>
      <sheetName val="2.1.462."/>
      <sheetName val="2.1.4621."/>
      <sheetName val="2.1.464."/>
      <sheetName val="2.1.465."/>
      <sheetName val="2.1.4651. "/>
      <sheetName val="2.1.466."/>
      <sheetName val="4.1.48."/>
      <sheetName val="4.1.50."/>
      <sheetName val="4.1.46."/>
      <sheetName val="4.1.47."/>
      <sheetName val="4.1.49."/>
      <sheetName val="4.1.57."/>
      <sheetName val="1.1.14."/>
      <sheetName val="1.1.141."/>
      <sheetName val="1.1.1411"/>
      <sheetName val="1.1.142."/>
      <sheetName val="1.1.1421."/>
      <sheetName val="1.1.1422."/>
      <sheetName val="1.1.1423."/>
      <sheetName val="1.1.143."/>
      <sheetName val="1.1.1431."/>
      <sheetName val="1.1.144."/>
      <sheetName val="1.1.145."/>
      <sheetName val="1.1.15."/>
      <sheetName val="1.1.151."/>
      <sheetName val="1.1.16."/>
      <sheetName val="1.1.161."/>
      <sheetName val="1.1.164."/>
      <sheetName val="3.1.14."/>
      <sheetName val="3.1.141."/>
      <sheetName val="3.1.1411."/>
      <sheetName val="3.1.142."/>
      <sheetName val="3.1.1421."/>
      <sheetName val="3.1.1422."/>
      <sheetName val="3.1.1423."/>
      <sheetName val="3.1.143."/>
      <sheetName val="3.1.1431."/>
      <sheetName val="3.1.144."/>
      <sheetName val="3.1.145."/>
      <sheetName val="3.1.15."/>
      <sheetName val="3.1.151."/>
      <sheetName val="3.1.16."/>
      <sheetName val="3.1.161."/>
      <sheetName val="4.1.14."/>
      <sheetName val="4.1.141."/>
      <sheetName val="4.1.1411."/>
      <sheetName val="4.1.142."/>
      <sheetName val="4.1.1421."/>
      <sheetName val="4.1.1422."/>
      <sheetName val="4.1.1423."/>
      <sheetName val="4.1.143."/>
      <sheetName val="4.1.1431."/>
      <sheetName val="4.1.144."/>
      <sheetName val="4.1.145."/>
      <sheetName val="4.1.15."/>
      <sheetName val="4.1.151."/>
      <sheetName val="4.1.16."/>
      <sheetName val="4.1.161."/>
      <sheetName val="2.2.21."/>
      <sheetName val="2.2.22."/>
      <sheetName val="2.2.23."/>
      <sheetName val="1.2.21."/>
      <sheetName val="1.2.22."/>
      <sheetName val="1.2.23."/>
      <sheetName val="1.2.24."/>
      <sheetName val="1.2.25."/>
      <sheetName val="3.2.21."/>
      <sheetName val="3.2.22."/>
      <sheetName val="3.2.23."/>
      <sheetName val="3.2.24."/>
      <sheetName val="3.2.25."/>
      <sheetName val="4.2.21."/>
      <sheetName val="4.2.22."/>
      <sheetName val="4.2.23."/>
      <sheetName val="4.2.24."/>
      <sheetName val="4.2.25."/>
      <sheetName val="2.2.43."/>
      <sheetName val="2.2.431."/>
      <sheetName val="4.2.56."/>
      <sheetName val="4.2.51."/>
      <sheetName val="1.2.26."/>
      <sheetName val="1.2.261."/>
      <sheetName val="1.2.27."/>
      <sheetName val="1.2.28."/>
      <sheetName val="3.2.58"/>
      <sheetName val="3.2.59"/>
      <sheetName val="3.2.26."/>
      <sheetName val="3.2.261."/>
      <sheetName val="3.2.27."/>
      <sheetName val="3.2.28."/>
      <sheetName val="4.2.26."/>
      <sheetName val="4.2.261."/>
      <sheetName val="4.2.27."/>
      <sheetName val="4.2.28."/>
      <sheetName val="4.2.43."/>
      <sheetName val="4.2.41."/>
      <sheetName val="4.2.42."/>
      <sheetName val="4.2.45."/>
      <sheetName val="4.2.44."/>
      <sheetName val="3.3.31."/>
      <sheetName val="3.2.29."/>
      <sheetName val="3.2.32."/>
      <sheetName val="3.3.33."/>
      <sheetName val="3.3.34."/>
      <sheetName val="3.3.35."/>
      <sheetName val="3.3.36."/>
      <sheetName val="3.3.37."/>
      <sheetName val="4.3.52."/>
      <sheetName val="4.1.53."/>
      <sheetName val="4.1.54."/>
      <sheetName val="4.3.55."/>
      <sheetName val="100"/>
      <sheetName val="200"/>
      <sheetName val="200 (2)"/>
      <sheetName val="300"/>
      <sheetName val="300 (2)"/>
      <sheetName val="400"/>
      <sheetName val="налоги"/>
      <sheetName val="смета_ППУ"/>
      <sheetName val="Лист2"/>
      <sheetName val="Лист3"/>
      <sheetName val="3_3_31_"/>
      <sheetName val="Свод по подразделениям"/>
      <sheetName val="АУП"/>
      <sheetName val="1. ИСУ"/>
      <sheetName val="97 счет"/>
      <sheetName val="2. АСУ ТП"/>
      <sheetName val="3. Локальные ИС и ПП"/>
      <sheetName val="4. Выч.техника"/>
      <sheetName val="5. Связь"/>
      <sheetName val="6. Информ. безопасность"/>
      <sheetName val="7. Информ. обеспечение"/>
      <sheetName val="Служба транспорта и Сопр"/>
      <sheetName val="Проверка"/>
      <sheetName val="свод"/>
      <sheetName val="Цеховые"/>
      <sheetName val="предприятия"/>
      <sheetName val="KEY"/>
      <sheetName val="Формы планов 9.72"/>
      <sheetName val="1.411.1"/>
      <sheetName val="УПС 2007"/>
      <sheetName val="УПС 2006"/>
      <sheetName val="TasAt"/>
      <sheetName val="Пояснение "/>
      <sheetName val="8.ar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Set>
  </externalBook>
</externalLink>
</file>

<file path=xl/externalLinks/externalLink18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Данные"/>
      <sheetName val="Согласование"/>
      <sheetName val="Затратный"/>
      <sheetName val="Сравнительный"/>
      <sheetName val="Регрессии"/>
      <sheetName val="Оргтехника"/>
      <sheetName val="Группы"/>
      <sheetName val="Свод"/>
      <sheetName val="ФИ"/>
      <sheetName val="Износ"/>
      <sheetName val="Ликвидность"/>
      <sheetName val="Средний пролет"/>
      <sheetName val="Коэффициент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8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бюджетЗАО &quot;ИХП&quot;"/>
      <sheetName val="ФП(31)"/>
      <sheetName val="Запасы(16)"/>
      <sheetName val="Соц. выплаты(20)"/>
      <sheetName val="Налоги(19)"/>
      <sheetName val="Расчет налогов (19а)"/>
      <sheetName val="жд тариф(15)"/>
      <sheetName val="Прочие(24)"/>
      <sheetName val="Зарплата(17)"/>
      <sheetName val="Пр. пост.(4а)"/>
      <sheetName val="Инвестиции(18)"/>
      <sheetName val="Услуги банков(22)"/>
      <sheetName val="Мат и услуги(13)"/>
      <sheetName val="Отгрузка(3)"/>
      <sheetName val="Цены на пр-цию(2)"/>
      <sheetName val="Выручка(4)"/>
      <sheetName val="Страхование(21)"/>
      <sheetName val="Топливо(10)"/>
      <sheetName val="Энергетика(7)"/>
      <sheetName val="Химикаты(отеч.)(8)"/>
      <sheetName val="Химикаты(имп.)(9)"/>
      <sheetName val="Мат-лы тг(11)"/>
      <sheetName val="Мат-лы тб(12)"/>
      <sheetName val="Таможня (импорт)(14)"/>
      <sheetName val="Корп. платежи(30)"/>
      <sheetName val="Движ. деб з-ти(26)"/>
      <sheetName val="Движ. кр. зад-ти(27)"/>
      <sheetName val="Ф№2(28)"/>
      <sheetName val="Ф№1(29)"/>
      <sheetName val="Фин. сост.(32)"/>
      <sheetName val="Переход от бюдж.(33)"/>
      <sheetName val="Инвестиции_18_"/>
      <sheetName val="Начало"/>
      <sheetName val="Лист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refreshError="1"/>
      <sheetData sheetId="33" refreshError="1"/>
    </sheetDataSet>
  </externalBook>
</externalLink>
</file>

<file path=xl/externalLinks/externalLink18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ННЭИ застр"/>
      <sheetName val="ННЭИ незастр"/>
      <sheetName val="Пред приб"/>
      <sheetName val="Модульный"/>
      <sheetName val="УПВС с землей"/>
      <sheetName val="УПВС"/>
      <sheetName val="рассчет ФИ"/>
      <sheetName val="признаки ФИ "/>
      <sheetName val="НФИк"/>
      <sheetName val="НФИд"/>
      <sheetName val="Лист1"/>
      <sheetName val="Расчет коэф мод"/>
      <sheetName val="УФУ2"/>
      <sheetName val="Расчет ст-ти модерн"/>
      <sheetName val="функ2рода кор"/>
      <sheetName val="земля"/>
      <sheetName val="Balance Sheet"/>
      <sheetName val="Смета"/>
      <sheetName val="Инвестиции(18)"/>
      <sheetName val="Начало"/>
      <sheetName val="свед"/>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экспорт"/>
      <sheetName val="опт"/>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сход.инф."/>
      <sheetName val="Здания-Сравнит"/>
      <sheetName val="Здания-Затратн"/>
      <sheetName val="Здания-Доходн"/>
      <sheetName val="Здания-Взвеш"/>
    </sheetNames>
    <sheetDataSet>
      <sheetData sheetId="0" refreshError="1"/>
      <sheetData sheetId="1" refreshError="1"/>
      <sheetData sheetId="2" refreshError="1"/>
      <sheetData sheetId="3" refreshError="1"/>
      <sheetData sheetId="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_DATA"/>
      <sheetName val="Summary"/>
      <sheetName val="Shares"/>
      <sheetName val="Bonds"/>
      <sheetName val="FES"/>
      <sheetName val="Закупки"/>
      <sheetName val="Master Inputs Start Here"/>
      <sheetName val="HBS initial"/>
      <sheetName val="HIS initial"/>
      <sheetName val="БДР"/>
      <sheetName val="карточка"/>
      <sheetName val="затраты"/>
      <sheetName val="ЗАО_н.ит"/>
      <sheetName val="ЗАО_мес"/>
      <sheetName val="Main"/>
      <sheetName val="Journals"/>
      <sheetName val="Ф-1"/>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nsitivity"/>
      <sheetName val="Control output"/>
      <sheetName val="DCF"/>
      <sheetName val="HQ_Cash"/>
      <sheetName val="Stats_Cur"/>
      <sheetName val="Stats_New"/>
      <sheetName val="Assumption_Cur"/>
      <sheetName val="Assumption_New"/>
      <sheetName val="RampUp_New"/>
      <sheetName val="Projects"/>
      <sheetName val=" Adjustments Output"/>
      <sheetName val="Operational"/>
      <sheetName val="Debt"/>
    </sheetNames>
    <sheetDataSet>
      <sheetData sheetId="0"/>
      <sheetData sheetId="1"/>
      <sheetData sheetId="2" refreshError="1"/>
      <sheetData sheetId="3"/>
      <sheetData sheetId="4" refreshError="1"/>
      <sheetData sheetId="5"/>
      <sheetData sheetId="6" refreshError="1"/>
      <sheetData sheetId="7"/>
      <sheetData sheetId="8" refreshError="1"/>
      <sheetData sheetId="9" refreshError="1"/>
      <sheetData sheetId="10"/>
      <sheetData sheetId="11"/>
      <sheetData sheetId="1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Баланс95"/>
      <sheetName val="Баланс"/>
      <sheetName val="СОФ"/>
      <sheetName val="Ден_Ср"/>
      <sheetName val="Цен_Бум"/>
      <sheetName val="Пр_Уб"/>
      <sheetName val="ИРП"/>
      <sheetName val="Д1"/>
      <sheetName val="КОЭФ"/>
      <sheetName val="ДСБ"/>
      <sheetName val="Графики"/>
      <sheetName val="итог"/>
      <sheetName val="Д4"/>
      <sheetName val="ДП"/>
      <sheetName val="ЧА"/>
      <sheetName val="Д2"/>
      <sheetName val="Стр-ра Обор.А"/>
      <sheetName val="Внеоб_акт."/>
      <sheetName val="Д5"/>
      <sheetName val="Д6"/>
      <sheetName val="Обор.акт"/>
      <sheetName val="Анал_Б"/>
      <sheetName val="Ликв_Д"/>
      <sheetName val="Ликв-ть"/>
      <sheetName val="Фин. уст-ть"/>
      <sheetName val="Рент-ть"/>
      <sheetName val="Лист2"/>
      <sheetName val="Структура оборотных акт"/>
      <sheetName val="ПВД"/>
      <sheetName val="CF office"/>
      <sheetName val="Rent Assumptions"/>
      <sheetName val=" General Assumptions"/>
      <sheetName val="Кредит (2)"/>
      <sheetName val="Кредит"/>
      <sheetName val="Анализ инвест"/>
      <sheetName val="Лист3"/>
      <sheetName val=" Assumptions"/>
      <sheetName val="дох_word"/>
      <sheetName val="1"/>
    </sheetNames>
    <sheetDataSet>
      <sheetData sheetId="0"/>
      <sheetData sheetId="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sheetData sheetId="12" refreshError="1"/>
      <sheetData sheetId="13"/>
      <sheetData sheetId="14"/>
      <sheetData sheetId="15" refreshError="1"/>
      <sheetData sheetId="16" refreshError="1"/>
      <sheetData sheetId="17" refreshError="1"/>
      <sheetData sheetId="18" refreshError="1"/>
      <sheetData sheetId="19" refreshError="1"/>
      <sheetData sheetId="20" refreshError="1"/>
      <sheetData sheetId="21"/>
      <sheetData sheetId="22" refreshError="1"/>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Данные"/>
      <sheetName val="Производство"/>
      <sheetName val="Прибыль"/>
      <sheetName val="Баланс"/>
      <sheetName val="Кэш-фло"/>
      <sheetName val="Анализ"/>
      <sheetName val="Графики"/>
      <sheetName val="Inside"/>
      <sheetName val="Расчеты"/>
      <sheetName val="SENS"/>
      <sheetName val="LangBase"/>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brary"/>
      <sheetName val="Help"/>
      <sheetName val="Subsidiary Debt"/>
      <sheetName val="Дополнительно"/>
    </sheetNames>
    <sheetDataSet>
      <sheetData sheetId="0" refreshError="1"/>
      <sheetData sheetId="1"/>
      <sheetData sheetId="2"/>
      <sheetData sheetId="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Лист 1,0101,1010,0"/>
      <sheetName val="Лист 2,0201,1010,0"/>
      <sheetName val="Лист 3,0301,1010,0"/>
    </sheetNames>
    <sheetDataSet>
      <sheetData sheetId="0"/>
      <sheetData sheetId="1"/>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5-09 января 2004"/>
      <sheetName val="12-16 января 2004"/>
      <sheetName val="19-23 января 2004"/>
      <sheetName val="26-30 января 2004 "/>
      <sheetName val="02-06 февраля 2004 "/>
      <sheetName val="09-13 февраля 2004  "/>
      <sheetName val="16-20 февраля 2004  "/>
      <sheetName val="24-27 февраля 2004  "/>
      <sheetName val="01-05 марта 2004 "/>
      <sheetName val="09-12 марта 2004 "/>
      <sheetName val="15-19 марта 2004 "/>
      <sheetName val="22-26 марта 2004 "/>
      <sheetName val="29.03-02.04.2004"/>
      <sheetName val="05-09 апреля 2004 "/>
      <sheetName val="12-16 апреля 2004 "/>
      <sheetName val="19-23 апреля 2004  "/>
      <sheetName val="26-30 апреля 2004  "/>
      <sheetName val="11-14 мая 2004"/>
      <sheetName val="17-21 мая 2004 "/>
      <sheetName val="24-28 мая 2004 "/>
      <sheetName val="31 мая -04 июня 2004  "/>
      <sheetName val="15-18 июня 2004  "/>
      <sheetName val="21-25 июня 2004   "/>
      <sheetName val="28 июня-2 июля 2004"/>
      <sheetName val="05-09 июля 2004 "/>
      <sheetName val="12-16 июля 2004  "/>
      <sheetName val="19-23 июля 2004"/>
      <sheetName val="26-30 июля 2004 "/>
      <sheetName val="02-06 августа 2004"/>
      <sheetName val="09-13 августа 2004 "/>
      <sheetName val="16-20 августа 2004  "/>
      <sheetName val="23-27 августа 2004   "/>
      <sheetName val="30 авг 2004 - 3 сент"/>
      <sheetName val="06-10 сентября"/>
      <sheetName val="13-17 сентября "/>
      <sheetName val="20-24 сентября "/>
      <sheetName val="27 сент-01 октября"/>
      <sheetName val="04-08 октября "/>
      <sheetName val="11-15 октября"/>
      <sheetName val="18-22 октября"/>
      <sheetName val="25-29 октября"/>
      <sheetName val="01-05 ноября 2004"/>
      <sheetName val="09-12 ноября 2004 "/>
      <sheetName val="15-19 ноября 2004 "/>
      <sheetName val="20-24 декабря 2004 "/>
      <sheetName val="27-31 декабря 2004"/>
      <sheetName val="Read me first"/>
      <sheetName val="Sum"/>
      <sheetName val="DCF"/>
      <sheetName val="AAM"/>
      <sheetName val="HBS initial"/>
      <sheetName val="HIS initial"/>
      <sheetName val="HBS"/>
      <sheetName val="HIS"/>
      <sheetName val="FRA"/>
      <sheetName val="ФА"/>
      <sheetName val="Assets"/>
      <sheetName val="Liab"/>
      <sheetName val="Master Inputs Start Here"/>
      <sheetName val="Топливный баланс"/>
      <sheetName val="Расчет тарифов и выручки"/>
      <sheetName val="WACC"/>
      <sheetName val="WorkCap"/>
      <sheetName val="CapEx_Depr"/>
      <sheetName val="кап затраты (НАО)"/>
      <sheetName val="Depr_Nez-ka"/>
      <sheetName val="псковская"/>
      <sheetName val="Эк износ"/>
      <sheetName val="Топливо ЭкИ"/>
      <sheetName val="Расходы ЭкИ"/>
      <sheetName val="ОК ЭкИ"/>
      <sheetName val="DCF ЭкИ"/>
      <sheetName val="ЭкИ по Иванову"/>
      <sheetName val="Эк изн свод"/>
      <sheetName val="Неоперационные"/>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DCF "/>
      <sheetName val="Income_sheet"/>
      <sheetName val="Capex"/>
      <sheetName val="WACC"/>
      <sheetName val="Market"/>
      <sheetName val="макра"/>
      <sheetName val="БДР_01_2009"/>
      <sheetName val="Balance_sheet"/>
      <sheetName val="Доли"/>
      <sheetName val="="/>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PropertyPlan"/>
      <sheetName val="Rent(ставки)"/>
      <sheetName val="BaseTable"/>
      <sheetName val="Parametrs"/>
      <sheetName val="TenantList"/>
      <sheetName val="Supplylist"/>
      <sheetName val="RentRoll"/>
      <sheetName val="Property plan (статусы)"/>
      <sheetName val="Property plan (типы помещ-й)"/>
      <sheetName val="Доход Д1+Д32"/>
      <sheetName val="Доход Д4 (парковка)"/>
      <sheetName val="Доход Д5,Д6"/>
      <sheetName val="Rent (уст.)"/>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sheetName val="sum"/>
      <sheetName val="DCF_CAPM"/>
      <sheetName val="GLC_Market Approach"/>
      <sheetName val="BS_h&amp;p"/>
      <sheetName val="IS_h&amp;p"/>
      <sheetName val="WACC"/>
      <sheetName val="WorkCap"/>
      <sheetName val="Fin_Anlys"/>
      <sheetName val="GLC_ratios_Sept"/>
      <sheetName val="|"/>
      <sheetName val="drivers"/>
      <sheetName val="CapEx-Depr"/>
      <sheetName val="Fin_Investments"/>
      <sheetName val="BS_cz_CEZ_unconsol"/>
      <sheetName val="GLC_ratios_Jun"/>
      <sheetName val="Notes"/>
      <sheetName val="IS_cz_CEZ_unconsol"/>
      <sheetName val="IAS_Conv"/>
      <sheetName val="Operating Data"/>
      <sheetName val="DCF_CAPM_old"/>
      <sheetName val="||"/>
      <sheetName val="market"/>
      <sheetName val="control"/>
      <sheetName val="Read me first"/>
      <sheetName val="Master Inputs Start here"/>
      <sheetName val="Ф1 АТЭЦ"/>
      <sheetName val="Ф1 ЕТЭЦ"/>
      <sheetName val="Ф1 НГРЭС"/>
      <sheetName val="Ф1 ПТЭЦ"/>
      <sheetName val="Ф1 ЩГРЭС"/>
      <sheetName val="Ф 2 АТЭЦ"/>
      <sheetName val="Ф2 ЕТЭЦ"/>
      <sheetName val="Ф 2 НГРЭС"/>
      <sheetName val="Ф2 ПТЭЦ"/>
      <sheetName val="Ф 2 ЩГРЭС"/>
      <sheetName val="HIS"/>
      <sheetName val="HBS"/>
      <sheetName val="FRA"/>
      <sheetName val="GLC_data"/>
      <sheetName val="Ввод данных ЩГРЭС"/>
      <sheetName val="Ввод общих данных"/>
      <sheetName val="Расчет тарифов и выручки"/>
      <sheetName val="CapEx_Depr"/>
      <sheetName val="DCF"/>
      <sheetName val="GLC"/>
      <sheetName val="Assets"/>
      <sheetName val="Liab"/>
      <sheetName val="AAM"/>
      <sheetName val="Master Input Sheet Start Here"/>
      <sheetName val="HBS initial"/>
      <sheetName val="Inputs Sheet"/>
      <sheetName val="Ввод данных Эл.2"/>
      <sheetName val="Ввод данных Эл. 1"/>
      <sheetName val="Ввод данных Эл.3"/>
      <sheetName val="Ввод данных Эл.4"/>
      <sheetName val="Ввод данных Эл. 5"/>
      <sheetName val="HIS initial"/>
      <sheetName val="Лист"/>
      <sheetName val="Параметры"/>
      <sheetName val="навигация"/>
      <sheetName val="Производство электроэнергии"/>
      <sheetName val="структура"/>
      <sheetName val="Т11"/>
      <sheetName val="Т19.1"/>
      <sheetName val="Т1"/>
      <sheetName val="Т2"/>
      <sheetName val="Т3"/>
      <sheetName val="Т6"/>
      <sheetName val="Т7"/>
      <sheetName val="Т8"/>
      <sheetName val="Ш_Передача_ЭЭ"/>
      <sheetName val="Опции"/>
      <sheetName val="Проект"/>
      <sheetName val="Анализ"/>
      <sheetName val="Cost Allocation"/>
      <sheetName val="предприятия"/>
      <sheetName val="Классиф_"/>
      <sheetName val="Grouplist"/>
      <sheetName val="Инфо"/>
      <sheetName val="Поправки"/>
      <sheetName val="XLR_NoRangeSheet"/>
      <sheetName val="незав. Домодедово"/>
      <sheetName val="Ф1"/>
      <sheetName val="60 счет"/>
      <sheetName val="Balance"/>
      <sheetName val="Inputs"/>
      <sheetName val="Предположения КАС"/>
      <sheetName val="Ст"/>
      <sheetName val="CEZ_Model_16_m"/>
      <sheetName val="0_33"/>
      <sheetName val="Акты дебиторов"/>
      <sheetName val="RAS BS+"/>
      <sheetName val="VAT"/>
      <sheetName val="Допущения"/>
      <sheetName val="Долг"/>
      <sheetName val="ПРР"/>
      <sheetName val="Ф-1"/>
      <sheetName val="Справочники"/>
      <sheetName val="Natl Consult Reg."/>
      <sheetName val="Balance sheet"/>
      <sheetName val="Data"/>
      <sheetName val="Корр-ка_на_сост"/>
      <sheetName val="GLC_Market_Approach"/>
      <sheetName val="Operating_Data"/>
      <sheetName val="Read_me_first"/>
      <sheetName val="Master_Inputs_Start_here"/>
      <sheetName val="Ф1_АТЭЦ"/>
      <sheetName val="Ф1_ЕТЭЦ"/>
      <sheetName val="Ф1_НГРЭС"/>
      <sheetName val="Ф1_ПТЭЦ"/>
      <sheetName val="Ф1_ЩГРЭС"/>
      <sheetName val="Ф_2_АТЭЦ"/>
      <sheetName val="Ф2_ЕТЭЦ"/>
      <sheetName val="Ф_2_НГРЭС"/>
      <sheetName val="Ф2_ПТЭЦ"/>
      <sheetName val="Ф_2_ЩГРЭС"/>
      <sheetName val="Ввод_данных_ЩГРЭС"/>
      <sheetName val="Ввод_общих_данных"/>
      <sheetName val="Расчет_тарифов_и_выручки"/>
      <sheetName val="Master_Input_Sheet_Start_Here"/>
      <sheetName val="HBS_initial"/>
      <sheetName val="Inputs_Sheet"/>
      <sheetName val="Ввод_данных_Эл_2"/>
      <sheetName val="Ввод_данных_Эл__1"/>
      <sheetName val="Ввод_данных_Эл_3"/>
      <sheetName val="Ввод_данных_Эл_4"/>
      <sheetName val="Ввод_данных_Эл__5"/>
      <sheetName val="HIS_initial"/>
      <sheetName val="Производство_электроэнергии"/>
      <sheetName val="Т19_1"/>
      <sheetName val="Cost_Allocation"/>
      <sheetName val="Glossary"/>
      <sheetName val="Rev"/>
      <sheetName val="затр_подх"/>
      <sheetName val="Смета"/>
      <sheetName val="6.Продажа квартир"/>
      <sheetName val="3.ЗАТРАТЫ"/>
      <sheetName val="Аренда Торговля"/>
      <sheetName val="Аренда СТО"/>
      <sheetName val="Дисконт"/>
      <sheetName val="общее"/>
      <sheetName val="исходное"/>
      <sheetName val="ДП_пессимист "/>
      <sheetName val="Содержание"/>
      <sheetName val="Исх_данные"/>
      <sheetName val="Потоки"/>
      <sheetName val="свед"/>
      <sheetName val="MGSN"/>
      <sheetName val="base-futur2"/>
      <sheetName val="прогноз"/>
      <sheetName val="номенк-будет-п"/>
      <sheetName val="общие сведения"/>
      <sheetName val="Док+Исх"/>
      <sheetName val="исход-итог"/>
      <sheetName val="ТЭП"/>
      <sheetName val="Метод остатка"/>
      <sheetName val="Brif_zdanie"/>
      <sheetName val="Выписка_РФИ"/>
      <sheetName val="Имущество_элементы"/>
      <sheetName val="констр"/>
      <sheetName val="график01.09.02"/>
      <sheetName val="график строительства"/>
      <sheetName val="исх 1"/>
      <sheetName val="СП-земля"/>
      <sheetName val="ОСЗ"/>
      <sheetName val="1.ИСХ "/>
      <sheetName val="9.ДП"/>
      <sheetName val="FES"/>
      <sheetName val="стр-во склад"/>
      <sheetName val="Сведение объект"/>
      <sheetName val="общие данные"/>
      <sheetName val="Исходник"/>
      <sheetName val="14.ДП"/>
      <sheetName val="7.ЗУ ГУИОН!"/>
      <sheetName val="Компания"/>
      <sheetName val="Сумм"/>
      <sheetName val="Assumpt."/>
      <sheetName val="Valspar"/>
      <sheetName val="FX Adjustment"/>
      <sheetName val="BDG"/>
      <sheetName val="Paths"/>
      <sheetName val="INDEX"/>
      <sheetName val="Коэф_выр-ки"/>
      <sheetName val="Коэф_затрат"/>
      <sheetName val="Ф1 Актив 1-2"/>
      <sheetName val="comps"/>
      <sheetName val="А_Произв-во"/>
      <sheetName val="вводные"/>
      <sheetName val="Коэф-ты"/>
      <sheetName val="Sheet11"/>
      <sheetName val="Лист1"/>
      <sheetName val="60_счет"/>
      <sheetName val="BISales"/>
      <sheetName val="Статьи БДДС"/>
      <sheetName val="списки"/>
      <sheetName val="TREND_tengis&amp;emba"/>
      <sheetName val="стр.145 рос. исп"/>
      <sheetName val="Share Price 2002"/>
      <sheetName val="UNITSCHD"/>
      <sheetName val="PriceSummary"/>
      <sheetName val="ЗУ_торг"/>
      <sheetName val="Sheet5"/>
      <sheetName val="Assumptions"/>
      <sheetName val="ЗП"/>
      <sheetName val="ЗУ 2015"/>
      <sheetName val="Location (Naming)"/>
      <sheetName val="ProductBundleDefinition"/>
      <sheetName val="Location Handling"/>
      <sheetName val="ProductBundle (Naming)"/>
      <sheetName val="Location Cap"/>
      <sheetName val="ProcessMode Coefficients"/>
      <sheetName val="DEPR_NEW"/>
      <sheetName val="BS_h&amp;#38;p"/>
      <sheetName val="IS_h&amp;#38;p"/>
      <sheetName val="TREND_tengis&amp;#38;emba"/>
      <sheetName val="Doc_Name"/>
      <sheetName val="Спис_Объекты_недв"/>
      <sheetName val="восст"/>
      <sheetName val="1a. Beta extract"/>
      <sheetName val="сравнение по удаленности"/>
      <sheetName val="Аренда"/>
      <sheetName val="ИнвОпись"/>
      <sheetName val="Sheet1"/>
      <sheetName val="BS_h_p"/>
      <sheetName val="IS_h_p"/>
      <sheetName val="Source"/>
      <sheetName val="Группы"/>
      <sheetName val="Аналог 2"/>
      <sheetName val="X"/>
      <sheetName val="X1"/>
      <sheetName val="1.ИСХ"/>
      <sheetName val="документы Кириши"/>
      <sheetName val="Резервы"/>
      <sheetName val="Сведение_объект"/>
      <sheetName val="общие_данные"/>
      <sheetName val="Аренда_Торговля"/>
      <sheetName val="Аренда_СТО"/>
      <sheetName val="график01_09_02"/>
      <sheetName val="Метод_остатка"/>
      <sheetName val="14_ДП"/>
      <sheetName val="1_ИСХ_"/>
      <sheetName val="7_ЗУ_ГУИОН!"/>
      <sheetName val="исх_1"/>
      <sheetName val="1_ИСХ"/>
      <sheetName val="документы_Кириши"/>
      <sheetName val="VFI"/>
      <sheetName val="LTRate"/>
      <sheetName val="Ки"/>
      <sheetName val="Regions"/>
      <sheetName val="Tab1"/>
      <sheetName val="Tab2-X"/>
      <sheetName val="Tab2-1"/>
      <sheetName val="Tab3"/>
      <sheetName val="CAD"/>
      <sheetName val="Титул"/>
      <sheetName val="2006 $"/>
      <sheetName val="А5"/>
      <sheetName val="RAS_BS+"/>
      <sheetName val="незав__Домодедово"/>
      <sheetName val="Предположения_КАС"/>
      <sheetName val="Natl_Consult_Reg_"/>
      <sheetName val="Balance_sheet"/>
      <sheetName val="+5610.04"/>
      <sheetName val="Кедровский"/>
      <sheetName val="Audit Results"/>
      <sheetName val="Audit Results Upper Stratum"/>
      <sheetName val="Planning"/>
      <sheetName val="Population Characteristics"/>
      <sheetName val="регион"/>
      <sheetName val="в тенге"/>
      <sheetName val="7.1"/>
      <sheetName val="6НК-cт."/>
      <sheetName val="Proforma 2010"/>
      <sheetName val="МОЭСК_РЭТО"/>
      <sheetName val="ДЗ_КЗ"/>
      <sheetName val="Регионы"/>
      <sheetName val="Баланс ээ"/>
      <sheetName val="Баланс мощности"/>
      <sheetName val="ЭСО"/>
      <sheetName val="Справочник"/>
      <sheetName val="Рег генер"/>
      <sheetName val="сети"/>
      <sheetName val="regs"/>
      <sheetName val="Свод"/>
      <sheetName val="Workings"/>
      <sheetName val="Macroeconomic Assumptions"/>
      <sheetName val="Income Statem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sheetData sheetId="225"/>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сход.инф."/>
      <sheetName val="Здания-Сравнит"/>
      <sheetName val="Здания-Затратн"/>
      <sheetName val="Здания-Доходн"/>
      <sheetName val="Здания-Взвеш"/>
    </sheetNames>
    <sheetDataSet>
      <sheetData sheetId="0" refreshError="1"/>
      <sheetData sheetId="1" refreshError="1"/>
      <sheetData sheetId="2" refreshError="1"/>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график платежей"/>
    </sheetNames>
    <sheetDataSet>
      <sheetData sheetId="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quidity Report"/>
      <sheetName val="Reference"/>
      <sheetName val="Credit portfolio"/>
    </sheetNames>
    <sheetDataSet>
      <sheetData sheetId="0" refreshError="1"/>
      <sheetData sheetId="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lling system analysis"/>
      <sheetName val="KEY"/>
      <sheetName val="Value"/>
      <sheetName val="Assumptions"/>
      <sheetName val="Projections"/>
      <sheetName val="КОРдатапредл"/>
      <sheetName val="Форма1"/>
      <sheetName val="Data for analysis"/>
      <sheetName val="Sched 11-ACTUALS"/>
      <sheetName val="Summary"/>
      <sheetName val="_"/>
      <sheetName val="CIP"/>
      <sheetName val="отгр ГОК"/>
      <sheetName val="Scenar"/>
      <sheetName val="Cost Allocation"/>
      <sheetName val="2002(v2)"/>
      <sheetName val="Цеховые"/>
      <sheetName val="оао09от"/>
      <sheetName val="Standard Inputs"/>
      <sheetName val="Adm"/>
      <sheetName val="Ф №10"/>
      <sheetName val="Opex"/>
      <sheetName val="Sales"/>
      <sheetName val="CF less F"/>
      <sheetName val="Salary"/>
      <sheetName val="Cape"/>
      <sheetName val="Com"/>
      <sheetName val="Taxes"/>
      <sheetName val="Production"/>
      <sheetName val="Prices"/>
      <sheetName val="Energy"/>
      <sheetName val="Discount"/>
      <sheetName val="Projn ParametersPP"/>
      <sheetName val="Indices"/>
      <sheetName val="СпрПред"/>
      <sheetName val="Титул"/>
      <sheetName val="Баланс"/>
      <sheetName val="Ф2"/>
      <sheetName val="Ф5"/>
      <sheetName val="Ф6"/>
      <sheetName val="Ф4"/>
      <sheetName val="Корректирующие Таблицы"/>
      <sheetName val="Курс"/>
      <sheetName val="Служебный"/>
      <sheetName val="Корр_сост"/>
      <sheetName val="ИнвестицииСвод"/>
      <sheetName val="Лист3"/>
      <sheetName val="точн2"/>
      <sheetName val="Input_Assumptions"/>
      <sheetName val="Сдача "/>
      <sheetName val="МБП"/>
      <sheetName val="DATA"/>
      <sheetName val="Indizes"/>
      <sheetName val="сметы СКО 3кв03г."/>
      <sheetName val="Списки"/>
      <sheetName val="Исходные данные, курс $"/>
      <sheetName val="#ССЫЛК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ynthèse_PL_matrice"/>
      <sheetName val="Module1"/>
      <sheetName val="Plan"/>
      <sheetName val="Base"/>
      <sheetName val="Totaux"/>
      <sheetName val="Apercu"/>
      <sheetName val="Tables"/>
      <sheetName val="Consult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README"/>
      <sheetName val="REGISTR"/>
      <sheetName val="ALT-INFO"/>
      <sheetName val="DIAG1"/>
      <sheetName val="DIAG2"/>
      <sheetName val="DIAG3"/>
      <sheetName val="DIAG4"/>
      <sheetName val="DIAG5"/>
      <sheetName val="SENSITIVITY"/>
      <sheetName val="DIAG6"/>
      <sheetName val="DIAG7"/>
      <sheetName val="DIAG8"/>
      <sheetName val="MACRO"/>
      <sheetName val="Нац"/>
      <sheetName val="Корп стор"/>
      <sheetName val="КЦБК"/>
      <sheetName val="ЦО"/>
      <sheetName val="ЦОкр"/>
      <sheetName val="ЦОразв"/>
      <sheetName val="стор"/>
      <sheetName val="ГСМ2"/>
      <sheetName val="од.м1"/>
      <sheetName val="гарн"/>
      <sheetName val="уп"/>
      <sheetName val="фил"/>
      <sheetName val="топ"/>
      <sheetName val="ТМЦ доч"/>
      <sheetName val="МатЦБК"/>
      <sheetName val="хим"/>
      <sheetName val="хим1"/>
      <sheetName val="Поясн"/>
      <sheetName val="одм"/>
      <sheetName val="Рен"/>
      <sheetName val="ИнвЦБК"/>
      <sheetName val="ИнвЦБК1"/>
      <sheetName val="Техобс"/>
      <sheetName val="Мет"/>
      <sheetName val="АТС"/>
      <sheetName val="Финтр"/>
      <sheetName val="Ссф"/>
      <sheetName val="МатЭКС"/>
      <sheetName val="Хоз"/>
      <sheetName val="Амор"/>
      <sheetName val="ЭнрЭксим"/>
      <sheetName val="ИнЭК06"/>
      <sheetName val="Пред"/>
      <sheetName val="топЭКС"/>
      <sheetName val="Перс"/>
      <sheetName val="ПЖТ"/>
      <sheetName val="Радиац"/>
      <sheetName val="% кред"/>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Титул"/>
      <sheetName val="Содержание"/>
      <sheetName val="Список компаний"/>
      <sheetName val="1.Свод_корректировок"/>
      <sheetName val="2.Корректировки"/>
      <sheetName val="3.Трансформация"/>
      <sheetName val="4.Свод_ОНАОНО"/>
      <sheetName val="5.RE"/>
    </sheetNames>
    <sheetDataSet>
      <sheetData sheetId="0"/>
      <sheetData sheetId="1"/>
      <sheetData sheetId="2"/>
      <sheetData sheetId="3"/>
      <sheetData sheetId="4"/>
      <sheetData sheetId="5"/>
      <sheetData sheetId="6"/>
      <sheetData sheetId="7"/>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Данные"/>
      <sheetName val="Имущество"/>
      <sheetName val="Сводная"/>
      <sheetName val="ЛП"/>
      <sheetName val="Statements"/>
      <sheetName val="Клиенту график"/>
      <sheetName val="Сопоставление"/>
      <sheetName val="Банку График"/>
      <sheetName val="Поставщику график"/>
      <sheetName val="экономическая эффективность"/>
      <sheetName val="ДЛЯ замечаний"/>
      <sheetName val="График Поступления в Ко"/>
      <sheetName val="Поток"/>
      <sheetName val="Имуществао в залог"/>
      <sheetName val="Банку 1"/>
      <sheetName val="Банку 2"/>
    </sheetNames>
    <sheetDataSet>
      <sheetData sheetId="0"/>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PLEASE READ"/>
      <sheetName val="Title"/>
      <sheetName val="Contents"/>
      <sheetName val="Currency"/>
      <sheetName val="Input"/>
      <sheetName val="Output Spec Pharma"/>
      <sheetName val="Output EU Spec Pharma"/>
      <sheetName val="Profile"/>
      <sheetName val="Profitability - rating"/>
      <sheetName val="Output Universe"/>
      <sheetName val="Output US Spec Pharma"/>
      <sheetName val="Output East Euro Spec Pharma"/>
      <sheetName val="cus_HK1033"/>
      <sheetName val="Данные"/>
      <sheetName val="GEN_INFO"/>
      <sheetName val="CHART_IAS"/>
      <sheetName val="СМЕТА"/>
      <sheetName val="Тариф на транзит"/>
      <sheetName val="Read me first"/>
      <sheetName val="GLC_ratios_Jun"/>
      <sheetName val="Gloss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1_SP_IN"/>
      <sheetName val="F1_INVES"/>
      <sheetName val="F1_SPRAV"/>
      <sheetName val="Справка об инв вложениях ППФЛА"/>
      <sheetName val="Currency"/>
      <sheetName val="Scenar"/>
      <sheetName val="Assumptions"/>
      <sheetName val="AccReport"/>
      <sheetName val="Supporting Schedule"/>
      <sheetName val="Multiples"/>
      <sheetName val="Balance Sheet"/>
      <sheetName val="Income Statement"/>
      <sheetName val="MACRO"/>
      <sheetName val="SENSITIVITY"/>
      <sheetName val="Расчет"/>
      <sheetName val="Проект"/>
      <sheetName val="Manager"/>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
      <sheetName val="Income Statement"/>
      <sheetName val="СВОД"/>
      <sheetName val="VFI"/>
      <sheetName val="LTRate"/>
      <sheetName val="Ки"/>
      <sheetName val="Regions"/>
      <sheetName val="Tab1"/>
      <sheetName val="Tab2-X"/>
      <sheetName val="Tab2-1"/>
      <sheetName val="Tab3"/>
      <sheetName val="CAD"/>
      <sheetName val="Метод остатка"/>
      <sheetName val="Glossary"/>
      <sheetName val="Brif_zdanie"/>
      <sheetName val="Выписка_РФИ"/>
      <sheetName val="Имущество_элементы"/>
      <sheetName val="Read me first"/>
      <sheetName val="TT_03_12_01п"/>
      <sheetName val="Rev"/>
      <sheetName val="DCF"/>
      <sheetName val="TOC"/>
      <sheetName val="ОСЗ"/>
      <sheetName val="исход-итог"/>
      <sheetName val="14.ДП"/>
      <sheetName val="1.ИСХ "/>
      <sheetName val="Ставка Д"/>
      <sheetName val="Инвест-пр1"/>
      <sheetName val="Инвест-пр4"/>
      <sheetName val="ТЭП Многофункц"/>
      <sheetName val="общее"/>
      <sheetName val="ТЭП по 1вар АНЭИ "/>
      <sheetName val="Затраты оф компл "/>
      <sheetName val="подз паркинг под оф"/>
      <sheetName val="от закзчика"/>
      <sheetName val="Содержание"/>
      <sheetName val="Profits&amp;Loses"/>
      <sheetName val="F1"/>
      <sheetName val="Inputs"/>
      <sheetName val="Проект"/>
      <sheetName val="Для расчета амортизации"/>
      <sheetName val="восст"/>
      <sheetName val="Const"/>
      <sheetName val="затр_подх"/>
      <sheetName val="APP"/>
      <sheetName val="Sheet2"/>
      <sheetName val="Параметры"/>
      <sheetName val="коррект земля офис"/>
      <sheetName val="Лист1"/>
      <sheetName val="общие данные"/>
      <sheetName val="график01.09.02"/>
      <sheetName val="график строительства"/>
      <sheetName val="Инд"/>
      <sheetName val="КС"/>
      <sheetName val="Annexe"/>
      <sheetName val="КФВ"/>
      <sheetName val="ОД"/>
      <sheetName val="ПВД"/>
      <sheetName val="Исходное"/>
      <sheetName val="3.ЗАТРАТЫ"/>
      <sheetName val="Док+Исх"/>
      <sheetName val="d_pok"/>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Лист1"/>
      <sheetName val="Лист2"/>
      <sheetName val="Лист3"/>
      <sheetName val="Кред. задолж."/>
      <sheetName val="Авансы выданные"/>
      <sheetName val="аванс по ОС"/>
      <sheetName val="Прочие"/>
      <sheetName val="платежи"/>
      <sheetName val="движение дс"/>
      <sheetName val="РЗ"/>
      <sheetName val="т(к)"/>
      <sheetName val="Выбытия"/>
      <sheetName val="Центр НПК"/>
      <sheetName val="оборотка (свекла)"/>
      <sheetName val="Товар в пути"/>
      <sheetName val="апрель ЗП"/>
      <sheetName val="БДДС"/>
      <sheetName val="DailySch"/>
      <sheetName val="ИСХ"/>
      <sheetName val="мероп. пр 6"/>
      <sheetName val="РСК-год"/>
      <sheetName val="Аналит з-ка"/>
      <sheetName val="PLтв - Б"/>
      <sheetName val="Сверка с компаниями"/>
      <sheetName val="Прочий товар"/>
      <sheetName val="оборот средства(год)"/>
      <sheetName val="13,40 Авансы_получ"/>
      <sheetName val="Кредиторская задолженность"/>
      <sheetName val="январь"/>
      <sheetName val="п"/>
      <sheetName val="PL"/>
      <sheetName val="ДЗ"/>
      <sheetName val="СКР"/>
      <sheetName val="ОС УК СС"/>
      <sheetName val="Книга1"/>
      <sheetName val="скорр"/>
      <sheetName val="Инв"/>
      <sheetName val="Книга2"/>
      <sheetName val="Хран сах "/>
      <sheetName val="БДДС год"/>
      <sheetName val="Хотмыжск"/>
      <sheetName val="Авансы_уплач,деньги в регионах"/>
      <sheetName val="Деб+ДС рег"/>
      <sheetName val="1.10"/>
      <sheetName val="аван получ "/>
      <sheetName val="1.14"/>
      <sheetName val="Аванс свекла"/>
      <sheetName val="БПУ"/>
      <sheetName val="12 кред ф баланс "/>
      <sheetName val="УК Производство"/>
      <sheetName val="т"/>
      <sheetName val="5"/>
      <sheetName val="товар"/>
      <sheetName val="предоплата"/>
      <sheetName val="3"/>
      <sheetName val="Резерв"/>
      <sheetName val="за месяц"/>
      <sheetName val="ЗКР"/>
      <sheetName val="титул"/>
      <sheetName val="Льгов"/>
      <sheetName val="Ав (закупка, услуги)"/>
      <sheetName val="Ав+фин влож"/>
      <sheetName val="12 креди баланс "/>
      <sheetName val="Хран св+м+ж"/>
      <sheetName val="Произв пок раст 3 "/>
      <sheetName val="#ССЫЛКА"/>
      <sheetName val="Поступления"/>
      <sheetName val="Выб"/>
      <sheetName val="2 деньги в пути"/>
      <sheetName val="P&amp;L"/>
      <sheetName val="янв"/>
      <sheetName val="БАЛАНС(большой)"/>
      <sheetName val="БДДС Крутьки"/>
      <sheetName val="Деньги"/>
      <sheetName val="Сдача произведен. прод."/>
      <sheetName val="Проч"/>
      <sheetName val="Баланс"/>
      <sheetName val="Пост"/>
      <sheetName val="ГСМ"/>
      <sheetName val="PL СКР"/>
      <sheetName val="сс"/>
      <sheetName val="Фин"/>
      <sheetName val="Кредитный портфель"/>
      <sheetName val="Авансы "/>
      <sheetName val="d_pok"/>
      <sheetName val="Акции"/>
      <sheetName val="Гр фин"/>
      <sheetName val="Лист 2"/>
      <sheetName val="ОДФР 2"/>
      <sheetName val="свод по Копм"/>
      <sheetName val="Кред"/>
      <sheetName val="б"/>
      <sheetName val="Начисл"/>
      <sheetName val="Производство"/>
      <sheetName val="Инвест.план к БДДС"/>
      <sheetName val="БАЛАНСПР2"/>
      <sheetName val="Изменения"/>
      <sheetName val="Инвестиции_1"/>
      <sheetName val="УК ЗКР"/>
      <sheetName val="Аналитика"/>
      <sheetName val="ОПИиУ"/>
      <sheetName val="БДДС (3)"/>
      <sheetName val="БДДС 3 декады"/>
      <sheetName val="Отгрузка"/>
      <sheetName val="Баланс ВЭД"/>
      <sheetName val="бюджет 2005"/>
      <sheetName val="PL new"/>
      <sheetName val="Вр"/>
      <sheetName val="Баланс3"/>
      <sheetName val="Balance Sheet"/>
      <sheetName val="1"/>
      <sheetName val=" БДДС"/>
      <sheetName val="MACRO"/>
      <sheetName val="Фин. вложения"/>
      <sheetName val="PL (2)"/>
      <sheetName val="Баланс-новый"/>
      <sheetName val="ПП"/>
      <sheetName val="Закупки"/>
      <sheetName val="Доходы"/>
      <sheetName val="Нормы_Свекла"/>
      <sheetName val="БДДС конс  руб "/>
      <sheetName val="БПУ ПР"/>
      <sheetName val="Себестоимость"/>
      <sheetName val="Выбытия  к БДДС"/>
      <sheetName val="Щигры"/>
      <sheetName val="Авансы_уплач,деньги в регионах,"/>
      <sheetName val="PLб"/>
      <sheetName val="д"/>
      <sheetName val="ежедневный лист заполнения"/>
      <sheetName val="Вр ф (2)"/>
      <sheetName val="Balance Sh+Indices"/>
      <sheetName val="Разнесение ОХР"/>
      <sheetName val="Кред- портф-РСК"/>
      <sheetName val="Прод_скота"/>
      <sheetName val="Исход инф"/>
      <sheetName val="Центр Агропрод"/>
      <sheetName val="Агропрод"/>
      <sheetName val="ц"/>
      <sheetName val="Год план"/>
      <sheetName val="Птицеводство"/>
      <sheetName val="приби уб"/>
      <sheetName val="на печать"/>
      <sheetName val="РСК-3мес"/>
      <sheetName val="справка"/>
      <sheetName val="Центр РЗ"/>
      <sheetName val="Свод по комп"/>
      <sheetName val="БДДС Агропрод"/>
      <sheetName val="свод "/>
      <sheetName val="исх.данные2004"/>
      <sheetName val="план"/>
      <sheetName val="2004"/>
      <sheetName val="2005"/>
      <sheetName val="Пок"/>
      <sheetName val="Комм"/>
      <sheetName val="АУР"/>
      <sheetName val="Нал"/>
      <sheetName val="ВРР"/>
      <sheetName val="БДР мес"/>
      <sheetName val="Комм расх"/>
      <sheetName val="Доп пок-ли"/>
      <sheetName val="Акции и ОС"/>
      <sheetName val="Комм расх опл"/>
      <sheetName val="Связь 0-я"/>
      <sheetName val="Деньги &quot;производство&quot;"/>
      <sheetName val="ДДС"/>
      <sheetName val="БДР"/>
      <sheetName val="Коммерческие расходы"/>
      <sheetName val="О"/>
      <sheetName val="4$"/>
      <sheetName val="2"/>
      <sheetName val="ц. р"/>
      <sheetName val="All"/>
      <sheetName val="АБ"/>
      <sheetName val="Sell"/>
      <sheetName val="СА"/>
      <sheetName val="МТС"/>
      <sheetName val="З"/>
      <sheetName val="Осн.Пок"/>
      <sheetName val="04"/>
      <sheetName val="PL_04"/>
      <sheetName val="Б_4"/>
      <sheetName val="ц.р."/>
      <sheetName val="акц"/>
      <sheetName val="Кред_ задолж_"/>
      <sheetName val="13_40 Авансы_получ"/>
      <sheetName val="Деб_ДС рег"/>
      <sheetName val="1_10"/>
      <sheetName val="1_14"/>
      <sheetName val="_ССЫЛКА"/>
      <sheetName val="Инвест_план к БДДС"/>
      <sheetName val="_БДДС"/>
      <sheetName val="Фин_ вложения"/>
      <sheetName val="PL _2_"/>
      <sheetName val="Баланс_новый"/>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Лист2"/>
      <sheetName val="Все счета"/>
      <sheetName val="Титульный лист"/>
      <sheetName val="Все счета-свод по кварталам"/>
      <sheetName val="Все счета-свод по кварталам(2)"/>
      <sheetName val="свод-вексель-квартал"/>
      <sheetName val="Кэшфло"/>
      <sheetName val="поступл"/>
      <sheetName val="Структура ЛП"/>
      <sheetName val="платежи"/>
      <sheetName val="Структура"/>
      <sheetName val="Структура обязательств"/>
      <sheetName val="Уставный капитал"/>
      <sheetName val="Уставный капитал (2)"/>
      <sheetName val="Уставный капитал (3)"/>
      <sheetName val="Уставный капитал (4)"/>
      <sheetName val="приобр"/>
      <sheetName val="админист"/>
      <sheetName val="векселя"/>
      <sheetName val="векселя по квартал"/>
      <sheetName val="декабрь"/>
      <sheetName val="сводн-декабрь"/>
      <sheetName val="р-счет-декабрь"/>
      <sheetName val="План Все+прогноз(последний)"/>
      <sheetName val="свод-векселя"/>
      <sheetName val="Потоки-авиа"/>
      <sheetName val="Москва-ТЭК"/>
      <sheetName val="Москва-АВТО"/>
      <sheetName val="Прочие направления"/>
      <sheetName val="Потоки-Казань"/>
      <sheetName val="свод таб казань"/>
      <sheetName val="Расчет налогов"/>
      <sheetName val="Потоки общеадм расх без Казани"/>
      <sheetName val="свод таб  кроме Казани"/>
      <sheetName val="51-9 мес (2)"/>
      <sheetName val="51-9 мес"/>
      <sheetName val="свод-тек-вал-11 мес"/>
      <sheetName val="тек-вал-11 мес"/>
      <sheetName val="прочие счета"/>
      <sheetName val="все казань"/>
      <sheetName val="рсчет казань"/>
      <sheetName val="касса-казань"/>
      <sheetName val="свод-казань-р-сч-декабрь"/>
      <sheetName val="р-сч-казань-декабрь"/>
      <sheetName val="свод-кас-дек-казань"/>
      <sheetName val="касса-казань-декабрь"/>
      <sheetName val="октябрь"/>
      <sheetName val="ноябрь"/>
      <sheetName val="касса москва -11 мес"/>
      <sheetName val="касса-11 мес свод"/>
      <sheetName val="касса-москва-до декабря"/>
      <sheetName val="ZM"/>
      <sheetName val="ZM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first"/>
      <sheetName val="Sum"/>
      <sheetName val="DCF"/>
      <sheetName val="AAM"/>
      <sheetName val="HBS initial"/>
      <sheetName val="HIS initial"/>
      <sheetName val="HBS"/>
      <sheetName val="HIS"/>
      <sheetName val="FRA"/>
      <sheetName val="ФА"/>
      <sheetName val="Assets"/>
      <sheetName val="Liab"/>
      <sheetName val="Master Inputs Start Here"/>
      <sheetName val="Топливный баланс"/>
      <sheetName val="Расчет тарифов и выручки"/>
      <sheetName val="WACC"/>
      <sheetName val="WorkCap"/>
      <sheetName val="CapEx_Depr"/>
      <sheetName val="кап затраты (НАО)"/>
      <sheetName val="Depr_Nez-ka"/>
      <sheetName val="псковская"/>
      <sheetName val="Эк износ"/>
      <sheetName val="Топливо ЭкИ"/>
      <sheetName val="Расходы ЭкИ"/>
      <sheetName val="ОК ЭкИ"/>
      <sheetName val="DCF ЭкИ"/>
      <sheetName val="ЭкИ по Иванову"/>
      <sheetName val="Эк изн свод"/>
      <sheetName val="Неоперационные"/>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Dropdown list"/>
      <sheetName val="Sheet2"/>
    </sheetNames>
    <sheetDataSet>
      <sheetData sheetId="0"/>
      <sheetData sheetId="1"/>
      <sheetData sheetId="2"/>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матер.(январь)"/>
      <sheetName val="ноябрь03"/>
      <sheetName val="матер ДЕКАБРЬ"/>
      <sheetName val="декабрь03"/>
      <sheetName val="октябрь03"/>
      <sheetName val="сентябрь03"/>
      <sheetName val="август03"/>
      <sheetName val="июль03"/>
      <sheetName val="матер.(декабрь)"/>
      <sheetName val="матер.(октябрь)"/>
      <sheetName val="матер.(сентябрь)"/>
      <sheetName val="матер.(август)"/>
      <sheetName val="матер.(июль)"/>
      <sheetName val="смета"/>
      <sheetName val="матер__октябрь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Настройка"/>
      <sheetName val="Осн показ"/>
      <sheetName val="Произв-во"/>
      <sheetName val="Простои"/>
      <sheetName val="Простои (2)"/>
      <sheetName val="Простои (3)"/>
      <sheetName val="Простои (4)"/>
      <sheetName val="Экология"/>
      <sheetName val="Отгрузка"/>
      <sheetName val="Цены прод"/>
      <sheetName val="Запасы прод"/>
      <sheetName val="Факторы"/>
      <sheetName val="Поставки"/>
      <sheetName val="Цены рес"/>
      <sheetName val="Запасы рес"/>
      <sheetName val="Числ и ЗП"/>
      <sheetName val="Несчаст"/>
      <sheetName val="Бюджет"/>
      <sheetName val="Фин план"/>
      <sheetName val="Баланс"/>
      <sheetName val="Агр баланс"/>
      <sheetName val="Баланс 2"/>
      <sheetName val="Агр баланс 2"/>
      <sheetName val="Движ ДС"/>
      <sheetName val="Прибыль"/>
      <sheetName val="Показатели"/>
      <sheetName val="Об активы"/>
      <sheetName val="Кратк обяз"/>
      <sheetName val="Цикл"/>
      <sheetName val="Затраты"/>
      <sheetName val="Рентаб"/>
      <sheetName val="Элем затр"/>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s"/>
      <sheetName val="datastream"/>
      <sheetName val="Sheet2"/>
      <sheetName val="Sheet3"/>
      <sheetName val="#REF"/>
      <sheetName val="Inf"/>
      <sheetName val="PagD"/>
      <sheetName val="Presentation Output"/>
      <sheetName val="Лист3"/>
      <sheetName val="NASE Oil-Revenue"/>
      <sheetName val="Balance Sh+Indices"/>
      <sheetName val="CrYrAssumptions"/>
      <sheetName val="Исходные данные"/>
      <sheetName val="БДР, БДДС по месяцам (прям)"/>
      <sheetName val="БДР, БДДС по месяцам (косв)"/>
      <sheetName val="Титул"/>
      <sheetName val="Капитальные затраты"/>
      <sheetName val="Анализ Монте-Карло"/>
      <sheetName val="Исходное"/>
      <sheetName val="LFA 2001"/>
      <sheetName val="Controls"/>
      <sheetName val="cfg"/>
      <sheetName val="ф1"/>
      <sheetName val="TА7"/>
      <sheetName val="DCF"/>
      <sheetName val="Siltronic"/>
      <sheetName val="Natl Consult Reg."/>
      <sheetName val="Inputs"/>
      <sheetName val="Cost Allocation"/>
      <sheetName val="Input"/>
      <sheetName val="cus_HK1033"/>
      <sheetName val="1996 год"/>
      <sheetName val="XLR_NoRangeSheet"/>
      <sheetName val="Scenar"/>
      <sheetName val="Detailed_OS"/>
      <sheetName val="Report_OS"/>
      <sheetName val="Cтавка"/>
      <sheetName val="Макро"/>
      <sheetName val="ОФ"/>
      <sheetName val="Производ"/>
      <sheetName val="Газ и э-э"/>
      <sheetName val="БДР кв"/>
      <sheetName val="Персонал"/>
      <sheetName val="Затраты"/>
      <sheetName val="Текущие"/>
      <sheetName val="ФормыКонс"/>
      <sheetName val="Баланс"/>
      <sheetName val="U2.60_Capital repairs"/>
      <sheetName val="Comps analysis (spare)"/>
      <sheetName val="CashFlow"/>
      <sheetName val="VCost"/>
      <sheetName val="VCost, usl"/>
      <sheetName val="Проект"/>
      <sheetName val="Анализ"/>
      <sheetName val="Currency"/>
      <sheetName val="INFLOW"/>
      <sheetName val="Rev"/>
      <sheetName val="К3_инфл"/>
      <sheetName val="Presentation_Output"/>
      <sheetName val="NASE_Oil-Revenue"/>
      <sheetName val="Balance_Sh+Indices"/>
      <sheetName val="Исходные_данные"/>
      <sheetName val="БДР,_БДДС_по_месяцам_(прям)"/>
      <sheetName val="БДР,_БДДС_по_месяцам_(косв)"/>
      <sheetName val="Капитальные_затраты"/>
      <sheetName val="Анализ_Монте-Карло"/>
      <sheetName val="LFA_2001"/>
      <sheetName val="Natl_Consult_Reg_"/>
      <sheetName val="Cost_Allocation"/>
      <sheetName val="ПРОГНОЗ_1"/>
      <sheetName val="Ratios"/>
      <sheetName val="Common-Size"/>
      <sheetName val="FCF"/>
      <sheetName val="Schedules"/>
      <sheetName val="Proj. Bal."/>
      <sheetName val="codes"/>
      <sheetName val="Income Statement"/>
      <sheetName val="Местопол_область,город"/>
      <sheetName val="Dates"/>
      <sheetName val="Таблица рассрочки"/>
      <sheetName val="temp_for_sw"/>
      <sheetName val="rates_for_sw"/>
      <sheetName val="G"/>
      <sheetName val="costs_whole_for_sw"/>
      <sheetName val="Газ_и_э-э"/>
      <sheetName val="БДР_кв"/>
      <sheetName val="GLC_ratios_Jun"/>
      <sheetName val="sheet0"/>
      <sheetName val="GAAP 0302"/>
      <sheetName val="Общее"/>
      <sheetName val="Sheet1"/>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sheetData sheetId="85"/>
      <sheetData sheetId="86" refreshError="1"/>
      <sheetData sheetId="87" refreshError="1"/>
      <sheetData sheetId="88" refreshError="1"/>
      <sheetData sheetId="89" refreshError="1"/>
      <sheetData sheetId="9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Описание"/>
      <sheetName val="курс"/>
      <sheetName val="ЗАП"/>
      <sheetName val="земля"/>
      <sheetName val="ФИ"/>
      <sheetName val="СРАВНИТ"/>
      <sheetName val="ДП"/>
      <sheetName val="R"/>
      <sheetName val="Итог"/>
      <sheetName val="земля1"/>
      <sheetName val="СП_паркинг"/>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Сводная"/>
      <sheetName val="Лист1"/>
      <sheetName val="Лист2"/>
      <sheetName val="Лист3"/>
    </sheetNames>
    <sheetDataSet>
      <sheetData sheetId="0" refreshError="1"/>
      <sheetData sheetId="1" refreshError="1"/>
      <sheetData sheetId="2" refreshError="1"/>
      <sheetData sheetId="3"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Лист2"/>
      <sheetName val="Лист1"/>
      <sheetName val="Пищевое пр-во"/>
      <sheetName val="01_01_08"/>
      <sheetName val="01_02_08"/>
      <sheetName val="Г_Ю_"/>
      <sheetName val="Солдатова НА"/>
      <sheetName val="анализ площадей"/>
      <sheetName val="Долгосрочные"/>
      <sheetName val="анализ 2007"/>
      <sheetName val="Список для Сахарука"/>
      <sheetName val="_сводная таблица"/>
      <sheetName val="Спис_ Св_Эст_"/>
      <sheetName val="Список для анализа"/>
      <sheetName val="список по Энгельса"/>
      <sheetName val="График платы Клик"/>
      <sheetName val="Арендатор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Inputs_Assumptions"/>
      <sheetName val="Inputs_Plots"/>
      <sheetName val="PubParkings"/>
      <sheetName val="Inputs_Costs"/>
      <sheetName val="Inputs_Resi"/>
      <sheetName val="Inputs_Commerce"/>
      <sheetName val="Inputs_Indices"/>
      <sheetName val="Infrastructure_1"/>
      <sheetName val="Infrastructure_2"/>
      <sheetName val="Infrastructure_3"/>
      <sheetName val="Table1_Lots"/>
      <sheetName val="Table2_Phases"/>
      <sheetName val="Table3_LandPlots"/>
      <sheetName val="DCF full"/>
      <sheetName val="Investment Summary"/>
      <sheetName val="Summary_Lots"/>
      <sheetName val="Schedules"/>
      <sheetName val="Summary_CF by lot"/>
      <sheetName val="Summary_CF"/>
      <sheetName val="Summary_CF_Phases"/>
      <sheetName val="Summary_Exit_by lots"/>
      <sheetName val="Summary_Exit_project"/>
      <sheetName val="Summary_Taxes"/>
      <sheetName val="Лот (Lot) 1"/>
      <sheetName val="Лот (Lot) 2"/>
      <sheetName val="Лот (Lot) 3"/>
      <sheetName val="Лот (Lot) 4"/>
      <sheetName val="Лот (Lot) 5"/>
      <sheetName val="Лот (Lot) 6"/>
      <sheetName val="Лот (Lot) 7"/>
      <sheetName val="Лот (Lot) 8"/>
      <sheetName val="Лот (Lot) 9"/>
      <sheetName val="Лот (Lot) 10"/>
      <sheetName val="Лот (Lot) 11"/>
      <sheetName val="Лот (Lot) 12"/>
      <sheetName val="Лот (Lot) 13"/>
      <sheetName val="Лот (Lot) 14"/>
      <sheetName val="Лот (Lot) 15"/>
      <sheetName val="Лот (Lot) 16"/>
      <sheetName val="Лот (Lot) 17"/>
      <sheetName val="Лот (Lot) 18"/>
      <sheetName val="Лот (Lot) 19"/>
      <sheetName val="Лот (Lot) 20"/>
      <sheetName val="Лот (Lot) 21"/>
      <sheetName val="Лот (Lot) 22"/>
      <sheetName val="Лот (Lot) 23"/>
      <sheetName val="Лот (Lot) 24"/>
      <sheetName val="Лот (Lot) 25"/>
      <sheetName val="Лот (Lot) 26"/>
      <sheetName val="Лот (Lot) 27"/>
      <sheetName val="Лот (Lot) 28"/>
      <sheetName val="Лот (Lot) 29"/>
      <sheetName val="Лот (Lot) 30"/>
      <sheetName val="Лот (Lot) 31"/>
      <sheetName val="Лот (Lot) 32"/>
      <sheetName val="Лот (Lot) 33"/>
      <sheetName val="Лот (Lot) 34"/>
      <sheetName val="Лот (Lot) 35"/>
      <sheetName val="Лот (Lot) 36"/>
      <sheetName val="Лот (Lot) 37"/>
      <sheetName val="Лот (Lot) 38"/>
      <sheetName val="Лот (Lot) 39"/>
      <sheetName val="Лот (Lot) 40"/>
      <sheetName val="Лот (Lot) 41"/>
      <sheetName val="Лот (Lot) 42"/>
      <sheetName val="Лот (Lot) 43"/>
      <sheetName val="Лот (Lot) 44"/>
      <sheetName val="Лот (Lot) 45"/>
      <sheetName val="Лот (Lot) 46"/>
      <sheetName val="Лот (Lot) 47"/>
      <sheetName val="Лот (Lot) 48"/>
      <sheetName val="Лот (Lot) 49"/>
      <sheetName val="Лот (Lot) 50"/>
      <sheetName val="Лот (Lot) 51"/>
      <sheetName val="Лот (Lot) 52"/>
      <sheetName val="Лот (Lot) 53"/>
      <sheetName val="Лот (Lot) 54"/>
      <sheetName val="Лот (Lot) 55"/>
      <sheetName val="Лот (Lot) 56"/>
      <sheetName val="Лот (Lot) 57"/>
      <sheetName val="Лот (Lot) 58"/>
      <sheetName val="Лот (Lot) 59"/>
      <sheetName val="Лот (Lot) 60"/>
      <sheetName val="Лот (Lot) 61"/>
      <sheetName val="Лот (Lot) 62"/>
      <sheetName val="Лот (Lot) 63"/>
      <sheetName val="Лот (Lot) 64"/>
      <sheetName val="Лот (Lot) 65"/>
      <sheetName val="Лот (Lot) 66"/>
      <sheetName val="Лот (Lot) 67"/>
      <sheetName val="Лот (Lot) 68"/>
      <sheetName val="Лот (Lot) 69"/>
      <sheetName val="Лот (Lot) 70"/>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ЗАО_мес"/>
      <sheetName val="ЗАО_н.ит"/>
      <sheetName val="ПО_мес"/>
      <sheetName val="ПО_н.ит"/>
      <sheetName val="ВО_мес"/>
      <sheetName val="ВО_н.ит"/>
      <sheetName val="ВД_мес"/>
      <sheetName val="ВД_н.ит"/>
      <sheetName val="ПТ_мес"/>
      <sheetName val="ПТ_н.ит"/>
      <sheetName val="РТК_мес"/>
      <sheetName val="РТК_н.ит"/>
      <sheetName val="КН_мес"/>
      <sheetName val="КН_н.ит"/>
      <sheetName val="ТН_мес"/>
      <sheetName val="ТН_н.ит"/>
      <sheetName val="МК_мес"/>
      <sheetName val="МК_н.ит"/>
      <sheetName val="ВНГК_мес"/>
      <sheetName val="ВНГК_н.ит"/>
      <sheetName val="ВНГ_мес"/>
      <sheetName val="ВНГ_н.ит"/>
      <sheetName val="Лист2"/>
      <sheetName val="Служебный"/>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Report"/>
      <sheetName val="AccRepMonth"/>
      <sheetName val="NAVReportInF"/>
      <sheetName val="NAVReport"/>
      <sheetName val="NEW_NAV_REPORT"/>
      <sheetName val="NAV_CHANGE_REPORT"/>
      <sheetName val="AV_CHANGE_REPORT"/>
      <sheetName val="AV_REPORT"/>
      <sheetName val="MF_BALANCE"/>
      <sheetName val="NAVApp1"/>
      <sheetName val="NAVApp2"/>
      <sheetName val="SaldoReport"/>
      <sheetName val="TransReport"/>
      <sheetName val="TicketsReport"/>
      <sheetName val="RegDocReport"/>
      <sheetName val="OperationsReport"/>
      <sheetName val="NAVDrillDown"/>
      <sheetName val="PricesReport"/>
      <sheetName val="NKDReport"/>
      <sheetName val="CardSaldo"/>
      <sheetName val="Order_Vedomost"/>
      <sheetName val="NAV2Reg"/>
      <sheetName val="SecByPlaces"/>
      <sheetName val="NAVAverage"/>
      <sheetName val="Matching"/>
      <sheetName val="OperReport"/>
      <sheetName val="Balance"/>
      <sheetName val="TOC"/>
      <sheetName val="HBS initial"/>
      <sheetName val="PIF_Reports"/>
      <sheetName val="MTR_INDEX"/>
      <sheetName val="SUMMARY_DATA"/>
      <sheetName val="CrYrAssumptions"/>
      <sheetName val="EURO"/>
      <sheetName val="inputs"/>
      <sheetName val="Financial Assumtions"/>
      <sheetName val="WorkCap"/>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quidity Report"/>
      <sheetName val="Reference"/>
      <sheetName val="Ratios"/>
    </sheetNames>
    <sheetDataSet>
      <sheetData sheetId="0"/>
      <sheetData sheetId="1"/>
      <sheetData sheetId="2"/>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НДС"/>
      <sheetName val="Бюджет"/>
      <sheetName val="Эк-ка"/>
      <sheetName val=" 1.Расш"/>
      <sheetName val="2.Налог"/>
      <sheetName val="П"/>
      <sheetName val=" 3.ТБ_н"/>
      <sheetName val="4.ТБ_нп"/>
      <sheetName val=" 5.Н_дз"/>
      <sheetName val=" 6.Фин."/>
      <sheetName val="7.Инв"/>
      <sheetName val=" 8.Векс"/>
      <sheetName val="Э_нп"/>
      <sheetName val=" 11. КФ"/>
      <sheetName val=" 11.Б"/>
      <sheetName val="СВОДНАЯ"/>
      <sheetName val="Backup of BUDJ_02_00"/>
      <sheetName val="?"/>
      <sheetName val="прил.1"/>
      <sheetName val="прил.2"/>
      <sheetName val="прил.3"/>
      <sheetName val="план 4 кв."/>
      <sheetName val="план без КН"/>
      <sheetName val="Исп. прибыли"/>
      <sheetName val="Исп.прибыли без КН"/>
      <sheetName val="разраб табл"/>
      <sheetName val=" Форма по неосн деят."/>
      <sheetName val=" Фор.по неосн деят."/>
      <sheetName val="Лист1"/>
      <sheetName val="Лист2"/>
      <sheetName val="Лист3"/>
      <sheetName val="Пр.1"/>
      <sheetName val="пр1а"/>
      <sheetName val="пр1Б "/>
      <sheetName val="пр1В  "/>
      <sheetName val="пр2"/>
      <sheetName val="пр2тпп"/>
      <sheetName val="пр2 а"/>
      <sheetName val="Прил.3тпп"/>
      <sheetName val="Прил.3 (2)тпп"/>
      <sheetName val="Прил.6тпп"/>
      <sheetName val="Прил.4тпп"/>
      <sheetName val="Прил.5,1"/>
      <sheetName val="прил.5, 2"/>
      <sheetName val="Прил.6"/>
      <sheetName val="Прил.7"/>
      <sheetName val="Прил.9"/>
      <sheetName val="Прил.10"/>
      <sheetName val="Прил.11"/>
      <sheetName val="П-4"/>
      <sheetName val="П-4 2л."/>
      <sheetName val="240 план"/>
      <sheetName val="311"/>
      <sheetName val="Расходы (август)"/>
      <sheetName val="факт общ"/>
      <sheetName val="факт общ (руб)"/>
      <sheetName val="снг"/>
      <sheetName val="месяц"/>
      <sheetName val="затраты  2004"/>
      <sheetName val="Волгоград"/>
      <sheetName val="Астрахань"/>
      <sheetName val="Воронеж"/>
      <sheetName val="Ростов"/>
      <sheetName val="а-з2003-04"/>
      <sheetName val="факт ПЕРЕСЧЕТ 2003"/>
      <sheetName val="факт по н.б м-ц"/>
      <sheetName val="факт по н.б  снг"/>
      <sheetName val="факт по н.б  снг (руб)"/>
      <sheetName val="а-з подразделений"/>
      <sheetName val="Удельный вес"/>
      <sheetName val="Уд. вес (Волгоград)"/>
      <sheetName val="Уд. вес (Астрахань)"/>
      <sheetName val="Уд. вес (Воронеж)"/>
      <sheetName val="Уд. вес (Ростов) "/>
      <sheetName val="График(затраты)"/>
      <sheetName val="структура затрат"/>
      <sheetName val="структурные мат(т+эн) и пр"/>
      <sheetName val="Свод по подразделениям"/>
      <sheetName val="АУП"/>
      <sheetName val="1. ИСУ"/>
      <sheetName val="97 счет"/>
      <sheetName val="2. АСУ ТП"/>
      <sheetName val="3. Локальные ИС и ПП"/>
      <sheetName val="4. Выч.техника"/>
      <sheetName val="5. Связь"/>
      <sheetName val="6. Информ. безопасность"/>
      <sheetName val="7. Информ. обеспечение"/>
      <sheetName val="Служба транспорта и Сопр"/>
      <sheetName val="Проверка"/>
      <sheetName val="свод"/>
      <sheetName val="AccReport"/>
      <sheetName val="MTR_INDEX"/>
      <sheetName val="TOC"/>
      <sheetName val="HBS initial"/>
      <sheetName val="EURO"/>
      <sheetName val="Assumptions &amp; Inputs"/>
      <sheetName val="Summary"/>
      <sheetName val="Inputs"/>
      <sheetName val="Ф2005"/>
      <sheetName val="Econ Balance"/>
      <sheetName val="1_ ИСУ"/>
      <sheetName val="Служба трансп瀾Ꮰ爀Ꮰ吀Ꮧ氀·爰Ꮰ됀"/>
      <sheetName val="ТПП Л-Усинск"/>
      <sheetName val="Sheet1"/>
      <sheetName val="Sheet2"/>
      <sheetName val="Sheet3"/>
      <sheetName val="1NK"/>
      <sheetName val="Scenar"/>
      <sheetName val="р10.налоги"/>
      <sheetName val="Служба трансп瀾ዠ爀ዠ吀዗鰀·爰ዠ됀"/>
      <sheetName val="Ï"/>
      <sheetName val="ÍÄÑ"/>
      <sheetName val="Áþäæåò"/>
      <sheetName val="Ýê-êà"/>
      <sheetName val=" 1.Ðàñø"/>
      <sheetName val="2.Íàëîã"/>
      <sheetName val=" 3.ÒÁ_í"/>
      <sheetName val="4.ÒÁ_íï"/>
      <sheetName val=" 5.Í_äç"/>
      <sheetName val=" 6.Ôèí."/>
      <sheetName val="7.Èíâ"/>
      <sheetName val=" 8.Âåêñ"/>
      <sheetName val="Ý_íï"/>
      <sheetName val=" 11. ÊÔ"/>
      <sheetName val=" 11.Á"/>
      <sheetName val="ÑÂÎÄÍÀß"/>
      <sheetName val="ïðèë.1"/>
      <sheetName val="ïðèë.2"/>
      <sheetName val="ïðèë.3"/>
      <sheetName val="ïëàí 4 êâ."/>
      <sheetName val="ïëàí áåç ÊÍ"/>
      <sheetName val="Èñï. ïðèáûëè"/>
      <sheetName val="Èñï.ïðèáûëè áåç ÊÍ"/>
      <sheetName val="ðàçðàá òàáë"/>
      <sheetName val=" Ôîðìà ïî íåîñí äåÿò."/>
      <sheetName val=" Ôîð.ïî íåîñí äåÿò."/>
      <sheetName val="Ëèñò1"/>
      <sheetName val="Ëèñò2"/>
      <sheetName val="Ëèñò3"/>
      <sheetName val="Ïð.1"/>
      <sheetName val="ïð1à"/>
      <sheetName val="ïð1Á "/>
      <sheetName val="ïð1Â  "/>
      <sheetName val="ïð2"/>
      <sheetName val="ïð2òïï"/>
      <sheetName val="ïð2 à"/>
      <sheetName val="Ïðèë.3òïï"/>
      <sheetName val="Ïðèë.3 (2)òïï"/>
      <sheetName val="Ïðèë.6òïï"/>
      <sheetName val="Ïðèë.4òïï"/>
      <sheetName val="Ïðèë.5,1"/>
      <sheetName val="ïðèë.5, 2"/>
      <sheetName val="Ïðèë.6"/>
      <sheetName val="Ïðèë.7"/>
      <sheetName val="Ïðèë.9"/>
      <sheetName val="Ïðèë.10"/>
      <sheetName val="Ïðèë.11"/>
      <sheetName val="Ï-4"/>
      <sheetName val="Ï-4 2ë."/>
      <sheetName val="240 ïëàí"/>
      <sheetName val="Ðàñõîäû (àâãóñò)"/>
      <sheetName val="ôàêò îáù"/>
      <sheetName val="ôàêò îáù (ðóá)"/>
      <sheetName val="ñíã"/>
      <sheetName val="ìåñÿö"/>
      <sheetName val="çàòðàòû  2004"/>
      <sheetName val="Âîëãîãðàä"/>
      <sheetName val="Àñòðàõàíü"/>
      <sheetName val="Âîðîíåæ"/>
      <sheetName val="Ðîñòîâ"/>
      <sheetName val="à-ç2003-04"/>
      <sheetName val="ôàêò ÏÅÐÅÑ×ÅÒ 2003"/>
      <sheetName val="ôàêò ïî í.á ì-ö"/>
      <sheetName val="ôàêò ïî í.á  ñíã"/>
      <sheetName val="ôàêò ïî í.á  ñíã (ðóá)"/>
      <sheetName val="à-ç ïîäðàçäåëåíèé"/>
      <sheetName val="Óäåëüíûé âåñ"/>
      <sheetName val="Óä. âåñ (Âîëãîãðàä)"/>
      <sheetName val="Óä. âåñ (Àñòðàõàíü)"/>
      <sheetName val="Óä. âåñ (Âîðîíåæ)"/>
      <sheetName val="Óä. âåñ (Ðîñòîâ) "/>
      <sheetName val="Ãðàôèê(çàòðàòû)"/>
      <sheetName val="ñòðóêòóðà çàòðàò"/>
      <sheetName val="ñòðóêòóðíûå ìàò(ò+ýí) è ïð"/>
      <sheetName val="Ñâîä ïî ïîäðàçäåëåíèÿì"/>
      <sheetName val="ÀÓÏ"/>
      <sheetName val="1. ÈÑÓ"/>
      <sheetName val="97 ñ÷åò"/>
      <sheetName val="2. ÀÑÓ ÒÏ"/>
      <sheetName val="3. Ëîêàëüíûå ÈÑ è ÏÏ"/>
      <sheetName val="4. Âû÷.òåõíèêà"/>
      <sheetName val="5. Ñâÿçü"/>
      <sheetName val="6. Èíôîðì. áåçîïàñíîñòü"/>
      <sheetName val="7. Èíôîðì. îáåñïå÷åíèå"/>
      <sheetName val="Ñëóæáà òðàíñïîðòà è Ñîïð"/>
      <sheetName val="Ïðîâåðêà"/>
      <sheetName val="ñâîä"/>
      <sheetName val="1_ ÈÑÓ"/>
      <sheetName val="Ñëóæáà òðàíñï???????·???"/>
      <sheetName val="ÒÏÏ Ë-Óñèíñê"/>
      <sheetName val="#ССЫЛКА"/>
      <sheetName val="Chart"/>
      <sheetName val="стрృ_x0000__x0000__x0000_᠀_x0000_㜬_x0006__x0000_樀ᏠЀ"/>
      <sheetName val="_x0000__x0000_руктур_x0000__x0000__x0000__x0000__x0000__x0000__x0000__x0000__x0000__x0000__x0000__x0000_) _x0000__x0000__x0000__x0000_"/>
      <sheetName val=""/>
      <sheetName val="11"/>
      <sheetName val="_1_Расш"/>
      <sheetName val="2_Налог"/>
      <sheetName val="_3_ТБ_н"/>
      <sheetName val="4_ТБ_нп"/>
      <sheetName val="_5_Н_дз"/>
      <sheetName val="_6_Фин_"/>
      <sheetName val="7_Инв"/>
      <sheetName val="_8_Векс"/>
      <sheetName val="_11__КФ"/>
      <sheetName val="_11_Б"/>
      <sheetName val="_Форма_по_неосн_деят_"/>
      <sheetName val="_Фор_по_неосн_деят_"/>
      <sheetName val="прил_1"/>
      <sheetName val="прил_2"/>
      <sheetName val="прил_3"/>
      <sheetName val="план_4_кв_"/>
      <sheetName val="план_без_КН"/>
      <sheetName val="Исп__прибыли"/>
      <sheetName val="Исп_прибыли_без_КН"/>
      <sheetName val="Backup_of_BUDJ_02_00"/>
      <sheetName val="разраб_табл"/>
      <sheetName val="Пр_1"/>
      <sheetName val="пр1Б_"/>
      <sheetName val="пр1В__"/>
      <sheetName val="пр2_а"/>
      <sheetName val="Прил_3тпп"/>
      <sheetName val="Прил_3_(2)тпп"/>
      <sheetName val="Прил_6тпп"/>
      <sheetName val="Прил_4тпп"/>
      <sheetName val="Прил_5,1"/>
      <sheetName val="прил_5,_2"/>
      <sheetName val="Прил_6"/>
      <sheetName val="Прил_7"/>
      <sheetName val="Прил_9"/>
      <sheetName val="Прил_10"/>
      <sheetName val="Прил_11"/>
      <sheetName val="П-4_2л_"/>
      <sheetName val="240_план"/>
      <sheetName val="Расходы_(август)"/>
      <sheetName val="факт_общ"/>
      <sheetName val="факт_общ_(руб)"/>
      <sheetName val="затраты__2004"/>
      <sheetName val="факт_ПЕРЕСЧЕТ_2003"/>
      <sheetName val="факт_по_н_б_м-ц"/>
      <sheetName val="факт_по_н_б__снг"/>
      <sheetName val="факт_по_н_б__снг_(руб)"/>
      <sheetName val="а-з_подразделений"/>
      <sheetName val="Удельный_вес"/>
      <sheetName val="Уд__вес_(Волгоград)"/>
      <sheetName val="Уд__вес_(Астрахань)"/>
      <sheetName val="Уд__вес_(Воронеж)"/>
      <sheetName val="Уд__вес_(Ростов)_"/>
      <sheetName val="структура_затрат"/>
      <sheetName val="структурные_мат(т+эн)_и_пр"/>
      <sheetName val="Свод_по_подразделениям"/>
      <sheetName val="1__ИСУ"/>
      <sheetName val="97_счет"/>
      <sheetName val="2__АСУ_ТП"/>
      <sheetName val="3__Локальные_ИС_и_ПП"/>
      <sheetName val="4__Выч_техника"/>
      <sheetName val="5__Связь"/>
      <sheetName val="6__Информ__безопасность"/>
      <sheetName val="7__Информ__обеспечение"/>
      <sheetName val="Служба_транспорта_и_Сопр"/>
      <sheetName val="1__ИСУ1"/>
      <sheetName val="Служба_трансп瀾Ꮰ爀Ꮰ吀Ꮧ氀·爰Ꮰ됀"/>
      <sheetName val="ТПП_Л-Усинск"/>
      <sheetName val="HBS_initial"/>
      <sheetName val="р10_налоги"/>
      <sheetName val="Служба_трансп瀾ዠ爀ዠ吀዗鰀·爰ዠ됀"/>
      <sheetName val="_1_Ðàñø"/>
      <sheetName val="2_Íàëîã"/>
      <sheetName val="_3_ÒÁ_í"/>
      <sheetName val="4_ÒÁ_íï"/>
      <sheetName val="_5_Í_äç"/>
      <sheetName val="_6_Ôèí_"/>
      <sheetName val="7_Èíâ"/>
      <sheetName val="_8_Âåêñ"/>
      <sheetName val="_11__ÊÔ"/>
      <sheetName val="_11_Á"/>
      <sheetName val="ïðèë_1"/>
      <sheetName val="ïðèë_2"/>
      <sheetName val="ïðèë_3"/>
      <sheetName val="ïëàí_4_êâ_"/>
      <sheetName val="ïëàí_áåç_ÊÍ"/>
      <sheetName val="Èñï__ïðèáûëè"/>
      <sheetName val="Èñï_ïðèáûëè_áåç_ÊÍ"/>
      <sheetName val="ðàçðàá_òàáë"/>
      <sheetName val="_Ôîðìà_ïî_íåîñí_äåÿò_"/>
      <sheetName val="_Ôîð_ïî_íåîñí_äåÿò_"/>
      <sheetName val="Ïð_1"/>
      <sheetName val="ïð1Á_"/>
      <sheetName val="ïð1Â__"/>
      <sheetName val="ïð2_à"/>
      <sheetName val="Ïðèë_3òïï"/>
      <sheetName val="Ïðèë_3_(2)òïï"/>
      <sheetName val="Ïðèë_6òïï"/>
      <sheetName val="Ïðèë_4òïï"/>
      <sheetName val="Ïðèë_5,1"/>
      <sheetName val="ïðèë_5,_2"/>
      <sheetName val="Ïðèë_6"/>
      <sheetName val="Ïðèë_7"/>
      <sheetName val="Ïðèë_9"/>
      <sheetName val="Ïðèë_10"/>
      <sheetName val="Ïðèë_11"/>
      <sheetName val="Ï-4_2ë_"/>
      <sheetName val="240_ïëàí"/>
      <sheetName val="Ðàñõîäû_(àâãóñò)"/>
      <sheetName val="ôàêò_îáù"/>
      <sheetName val="ôàêò_îáù_(ðóá)"/>
      <sheetName val="çàòðàòû__2004"/>
      <sheetName val="ôàêò_ÏÅÐÅÑ×ÅÒ_2003"/>
      <sheetName val="ôàêò_ïî_í_á_ì-ö"/>
      <sheetName val="ôàêò_ïî_í_á__ñíã"/>
      <sheetName val="ôàêò_ïî_í_á__ñíã_(ðóá)"/>
      <sheetName val="à-ç_ïîäðàçäåëåíèé"/>
      <sheetName val="Óäåëüíûé_âåñ"/>
      <sheetName val="Óä__âåñ_(Âîëãîãðàä)"/>
      <sheetName val="Óä__âåñ_(Àñòðàõàíü)"/>
      <sheetName val="Óä__âåñ_(Âîðîíåæ)"/>
      <sheetName val="Óä__âåñ_(Ðîñòîâ)_"/>
      <sheetName val="ñòðóêòóðà_çàòðàò"/>
      <sheetName val="ñòðóêòóðíûå_ìàò(ò+ýí)_è_ïð"/>
      <sheetName val="Ñâîä_ïî_ïîäðàçäåëåíèÿì"/>
      <sheetName val="1__ÈÑÓ"/>
      <sheetName val="97_ñ÷åò"/>
      <sheetName val="2__ÀÑÓ_ÒÏ"/>
      <sheetName val="3__Ëîêàëüíûå_ÈÑ_è_ÏÏ"/>
      <sheetName val="4__Âû÷_òåõíèêà"/>
      <sheetName val="5__Ñâÿçü"/>
      <sheetName val="6__Èíôîðì__áåçîïàñíîñòü"/>
      <sheetName val="7__Èíôîðì__îáåñïå÷åíèå"/>
      <sheetName val="Ñëóæáà_òðàíñïîðòà_è_Ñîïð"/>
      <sheetName val="1__ÈÑÓ1"/>
      <sheetName val="Ñëóæáà_òðàíñï???????·???"/>
      <sheetName val="ÒÏÏ_Ë-Óñèíñê"/>
      <sheetName val="стрృ᠀㜬樀ᏠЀ"/>
      <sheetName val="руктур)_"/>
      <sheetName val="параметры"/>
      <sheetName val="стрృ???᠀?㜬_x0006_?樀ᏠЀ"/>
      <sheetName val="??руктур????????????) ????"/>
      <sheetName val="Служба трансп栾Ꮰ樀Ꮰ䰀Ꮧꠀ·樰Ꮰ가"/>
      <sheetName val="п.6.2.Перечень скв."/>
      <sheetName val="#REF"/>
      <sheetName val="стрృ???᠀?㜬?樀ᏠЀ"/>
      <sheetName val="??руктур????????????)_????"/>
      <sheetName val="Служба_трансп栾Ꮰ樀Ꮰ䰀Ꮧꠀ·樰Ꮰ가"/>
      <sheetName val="апрель"/>
      <sheetName val="ИнвестицииСвод"/>
      <sheetName val="_1_Расш1"/>
      <sheetName val="2_Налог1"/>
      <sheetName val="_3_ТБ_н1"/>
      <sheetName val="4_ТБ_нп1"/>
      <sheetName val="_5_Н_дз1"/>
      <sheetName val="_6_Фин_1"/>
      <sheetName val="7_Инв1"/>
      <sheetName val="_8_Векс1"/>
      <sheetName val="_11__КФ1"/>
      <sheetName val="_11_Б1"/>
      <sheetName val="Backup_of_BUDJ_02_001"/>
      <sheetName val="прил_21"/>
      <sheetName val="прил_31"/>
      <sheetName val="план_4_кв_1"/>
      <sheetName val="план_без_КН1"/>
      <sheetName val="Исп__прибыли1"/>
      <sheetName val="Исп_прибыли_без_КН1"/>
      <sheetName val="разраб_табл1"/>
      <sheetName val="_Форма_по_неосн_деят_1"/>
      <sheetName val="_Фор_по_неосн_деят_1"/>
      <sheetName val="Пр_11"/>
      <sheetName val="пр1Б_1"/>
      <sheetName val="пр1В__1"/>
      <sheetName val="пр2_а1"/>
      <sheetName val="Прил_3тпп1"/>
      <sheetName val="Прил_3_(2)тпп1"/>
      <sheetName val="Прил_6тпп1"/>
      <sheetName val="Прил_4тпп1"/>
      <sheetName val="Прил_5,11"/>
      <sheetName val="прил_5,_21"/>
      <sheetName val="Прил_61"/>
      <sheetName val="Прил_71"/>
      <sheetName val="Прил_91"/>
      <sheetName val="Прил_101"/>
      <sheetName val="Прил_111"/>
      <sheetName val="П-4_2л_1"/>
      <sheetName val="240_план1"/>
      <sheetName val="Расходы_(август)1"/>
      <sheetName val="факт_общ1"/>
      <sheetName val="факт_общ_(руб)1"/>
      <sheetName val="затраты__20041"/>
      <sheetName val="факт_ПЕРЕСЧЕТ_20031"/>
      <sheetName val="факт_по_н_б_м-ц1"/>
      <sheetName val="факт_по_н_б__снг1"/>
      <sheetName val="факт_по_н_б__снг_(руб)1"/>
      <sheetName val="а-з_подразделений1"/>
      <sheetName val="Удельный_вес1"/>
      <sheetName val="Уд__вес_(Волгоград)1"/>
      <sheetName val="Уд__вес_(Астрахань)1"/>
      <sheetName val="Уд__вес_(Воронеж)1"/>
      <sheetName val="_1_Расш2"/>
      <sheetName val="март 2007 приоб НП"/>
      <sheetName val="Баланс (Ф1)"/>
      <sheetName val="Уд__вес_(Росто_x0000__x0000__x0000_"/>
      <sheetName val="Уд__вес_(Росто_x0000__x0000_鵘_x0000_"/>
      <sheetName val="Уд__вес_(Росто_x0000__x0000_䚐_x0000_"/>
      <sheetName val="Уд__вес_(Росто_x0000__x0000__x0000_"/>
      <sheetName val="Уд__вес_(Росто_x0000__x0000_㱸_x0000_"/>
      <sheetName val="Уд__вес_(Росто_x0000__x0000_炨_x0000_"/>
      <sheetName val="Уд__вес_(Росто_x0000__x0000_࠘_x0000_"/>
      <sheetName val="Уд__вес_(Росто_x0000__x0000_挐_x0000_"/>
      <sheetName val="Уд__вес_(Росто_x0000__x0000_樐_x0000_"/>
      <sheetName val="Уд__вес_(Росто_x0000__x0000_欨_x0000_"/>
      <sheetName val="Уд__вес_(Росто丵〒_x0005__x0000_"/>
      <sheetName val="Уд__вес_(Росто_x0005__x0000__x0000_"/>
      <sheetName val="Уд__вес_(Росто헾】_x0005__x0000_"/>
      <sheetName val="4107"/>
      <sheetName val="52"/>
      <sheetName val="4105"/>
      <sheetName val="4106"/>
      <sheetName val="4102"/>
      <sheetName val="4103"/>
      <sheetName val="Уд__вес_(Росто_x0000_ȩ愌_x0012_"/>
      <sheetName val="Уд__вес_(Росто힨Ǚ踇⽑"/>
      <sheetName val="Уд__вес_(Росто_x0001__x0000_檀_x0000_"/>
      <sheetName val="Уд__вес_(Росто齘_x0013_龜_x0013_"/>
      <sheetName val="Уд__вес_(Росто_x0010__x0000_數៦"/>
      <sheetName val="Уд__вес_(Росто_x0000__x0000__x0000_"/>
      <sheetName val="Уд__вес_(Росто_x0000__x0000__x0000_"/>
      <sheetName val="Уд__вес_(Росто׃】_x0000__x0000_"/>
      <sheetName val="1,3 новая"/>
      <sheetName val="Сдача "/>
      <sheetName val="Форма 7 (Скважины)"/>
      <sheetName val="справка"/>
      <sheetName val="Non-Statistical Sampling"/>
      <sheetName val="ЯНВАРЬ"/>
      <sheetName val="Selection"/>
      <sheetName val="ЗАО_н.ит"/>
      <sheetName val="об9"/>
      <sheetName val="_"/>
      <sheetName val="FGL BS data"/>
      <sheetName val="Уд__вес_(Росто徸〒_x0005__x0000_"/>
      <sheetName val="Уд__вес_(Росто浘ƣ蔌⿸"/>
      <sheetName val="Уд__вес_(Росто_x0000__x0000_鳨_x0000_"/>
      <sheetName val="Уд__вес_(Росто_x0000__x0000_념_x0000_"/>
      <sheetName val="Уд__вес_(Росто׃⾿_x0000__x0000_"/>
      <sheetName val="Уд__вес_(Росто_x0010__x0000__xd818_ۥ"/>
      <sheetName val="Уд__вес_(Росто_x0010__x0000_8࡭"/>
      <sheetName val="Уд__вес_(Росто_x0010__x0000_줰࡬"/>
      <sheetName val="Уд__вес_(Росто_x0010__x0000_⟠޻"/>
      <sheetName val="Уд__вес_(Росто_x0000__x0000_到_x0000_"/>
      <sheetName val="Уд__вес_(Ростоⲩ睏䙘৤"/>
      <sheetName val="Уд__вес_(Росто_x0010__x0000_ۅ"/>
      <sheetName val="Уд__вес_(Росто_x0010__x0000_镀࿑"/>
      <sheetName val="Уд__вес_(Росто_x0010__x0000_䟠১"/>
      <sheetName val="Уд__вес_(Росто_x0010__x0000_䇸১"/>
      <sheetName val="Уд__вес_(Росто_x0010__x0000_⠘়"/>
      <sheetName val="Уд__вес_(Росто_x0010__x0000_֚"/>
      <sheetName val="Уд__вес_(Росто_x0000__x0000_贠_x0000_"/>
      <sheetName val="Уд__вес_(Росто_x0010__x0000_䠘ફ"/>
      <sheetName val="Уд__вес_(Росто_x0010__x0000_㮘ݙ"/>
      <sheetName val="Уд__вес_(Росто_x0001__x0000_门_x0000_"/>
      <sheetName val="Уд__вес_(Росто_x0000__x0000_쁰_x0000_"/>
      <sheetName val="Уд__вес_(Росто_x0000__x0000_䱸_x0000_"/>
      <sheetName val="Уд__вес_(Росто䡲⿟_x0000__x0000_"/>
      <sheetName val="Уд__вес_(Росто䡲る_x0000__x0000_"/>
      <sheetName val="Уд__вес_(Ростов)_1"/>
      <sheetName val="Уд__вес_(Росто嚈_x0016_丵⾒"/>
      <sheetName val="Income Statement"/>
      <sheetName val="Balance Sheet"/>
      <sheetName val="Уд__вес_(Росто_x0000__x0000_훈_x0000_"/>
      <sheetName val="Уд__вес_(Росто_x0010__x0000_ƈǀ"/>
      <sheetName val="Уд__вес_(Росто_x0010__x0000_䞨̓"/>
      <sheetName val="Уд__вес_(Росто_x0000__x0000_䃠_x0000_"/>
      <sheetName val="Уд__вес_(Росто狘ǣ੶⿬"/>
      <sheetName val="Уд__вес_(Росто׃〉_x0000__x0000_"/>
      <sheetName val="Уд__вес_(Росто玸 ੶⽚"/>
      <sheetName val="Уд__вес_(Росто県_x0016_睔_x0016_"/>
      <sheetName val="Уд__вес_(Росто礌/祔/"/>
      <sheetName val="Уд__вес_(Росто⩿⿚_x0005__x0000_"/>
      <sheetName val="Уд__вес_(Росто_x0010__x0000_ত"/>
      <sheetName val="2_Налог2"/>
      <sheetName val="_3_ТБ_н2"/>
      <sheetName val="4_ТБ_нп2"/>
      <sheetName val="_5_Н_дз2"/>
      <sheetName val="_6_Фин_2"/>
      <sheetName val="7_Инв2"/>
      <sheetName val="_8_Векс2"/>
      <sheetName val="_11__КФ2"/>
      <sheetName val="_11_Б2"/>
      <sheetName val="Backup_of_BUDJ_02_002"/>
      <sheetName val="прил_22"/>
      <sheetName val="прил_32"/>
      <sheetName val="план_4_кв_2"/>
      <sheetName val="план_без_КН2"/>
      <sheetName val="Исп__прибыли2"/>
      <sheetName val="Исп_прибыли_без_КН2"/>
      <sheetName val="разраб_табл2"/>
      <sheetName val="_Форма_по_неосн_деят_2"/>
      <sheetName val="_Фор_по_неосн_деят_2"/>
      <sheetName val="Пр_12"/>
      <sheetName val="пр1Б_2"/>
      <sheetName val="пр1В__2"/>
      <sheetName val="пр2_а2"/>
      <sheetName val="Прил_3тпп2"/>
      <sheetName val="Прил_3_(2)тпп2"/>
      <sheetName val="Прил_6тпп2"/>
      <sheetName val="Прил_4тпп2"/>
      <sheetName val="Прил_5,12"/>
      <sheetName val="прил_5,_22"/>
      <sheetName val="Прил_62"/>
      <sheetName val="Прил_72"/>
      <sheetName val="Прил_92"/>
      <sheetName val="Прил_102"/>
      <sheetName val="Прил_112"/>
      <sheetName val="П-4_2л_2"/>
      <sheetName val="240_план2"/>
      <sheetName val="Расходы_(август)2"/>
      <sheetName val="факт_общ2"/>
      <sheetName val="факт_общ_(руб)2"/>
      <sheetName val="затраты__20042"/>
      <sheetName val="факт_ПЕРЕСЧЕТ_20032"/>
      <sheetName val="факт_по_н_б_м-ц2"/>
      <sheetName val="факт_по_н_б__снг2"/>
      <sheetName val="факт_по_н_б__снг_(руб)2"/>
      <sheetName val="а-з_подразделений2"/>
      <sheetName val="Удельный_вес2"/>
      <sheetName val="Уд__вес_(Волгоград)2"/>
      <sheetName val="Уд__вес_(Астрахань)2"/>
      <sheetName val="Уд__вес_(Воронеж)2"/>
      <sheetName val="структура_затрат1"/>
      <sheetName val="структурные_мат(т+эн)_и_пр1"/>
      <sheetName val="Свод_по_подразделениям1"/>
      <sheetName val="1__ИСУ2"/>
      <sheetName val="97_счет1"/>
      <sheetName val="2__АСУ_ТП1"/>
      <sheetName val="3__Локальные_ИС_и_ПП1"/>
      <sheetName val="4__Выч_техника1"/>
      <sheetName val="5__Связь1"/>
      <sheetName val="6__Информ__безопасность1"/>
      <sheetName val="7__Информ__обеспечение1"/>
      <sheetName val="Служба_транспорта_и_Сопр1"/>
      <sheetName val="1__ИСУ3"/>
      <sheetName val="Служба_трансп瀾Ꮰ爀Ꮰ吀Ꮧ氀·爰Ꮰ됀1"/>
      <sheetName val="ТПП_Л-Усинск1"/>
      <sheetName val="HBS_initial1"/>
      <sheetName val="Служба_трансп瀾ዠ爀ዠ吀዗鰀·爰ዠ됀1"/>
      <sheetName val="_1_Ðàñø1"/>
      <sheetName val="2_Íàëîã1"/>
      <sheetName val="_3_ÒÁ_í1"/>
      <sheetName val="4_ÒÁ_íï1"/>
      <sheetName val="_5_Í_äç1"/>
      <sheetName val="_6_Ôèí_1"/>
      <sheetName val="7_Èíâ1"/>
      <sheetName val="_8_Âåêñ1"/>
      <sheetName val="_11__ÊÔ1"/>
      <sheetName val="_11_Á1"/>
      <sheetName val="ïðèë_21"/>
      <sheetName val="ïðèë_31"/>
      <sheetName val="ïëàí_4_êâ_1"/>
      <sheetName val="ïëàí_áåç_ÊÍ1"/>
      <sheetName val="Èñï__ïðèáûëè1"/>
      <sheetName val="Èñï_ïðèáûëè_áåç_ÊÍ1"/>
      <sheetName val="ðàçðàá_òàáë1"/>
      <sheetName val="_Ôîðìà_ïî_íåîñí_äåÿò_1"/>
      <sheetName val="_Ôîð_ïî_íåîñí_äåÿò_1"/>
      <sheetName val="Ïð_11"/>
      <sheetName val="ïð1Á_1"/>
      <sheetName val="ïð1Â__1"/>
      <sheetName val="ïð2_à1"/>
      <sheetName val="Ïðèë_3òïï1"/>
      <sheetName val="Ïðèë_3_(2)òïï1"/>
      <sheetName val="Ïðèë_6òïï1"/>
      <sheetName val="Ïðèë_4òïï1"/>
      <sheetName val="Ïðèë_5,11"/>
      <sheetName val="ïðèë_5,_21"/>
      <sheetName val="Ïðèë_61"/>
      <sheetName val="Ïðèë_71"/>
      <sheetName val="Ïðèë_91"/>
      <sheetName val="Ïðèë_101"/>
      <sheetName val="Ïðèë_111"/>
      <sheetName val="Ï-4_2ë_1"/>
      <sheetName val="240_ïëàí1"/>
      <sheetName val="Ðàñõîäû_(àâãóñò)1"/>
      <sheetName val="ôàêò_îáù1"/>
      <sheetName val="ôàêò_îáù_(ðóá)1"/>
      <sheetName val="çàòðàòû__20041"/>
      <sheetName val="ôàêò_ÏÅÐÅÑ×ÅÒ_20031"/>
      <sheetName val="ôàêò_ïî_í_á_ì-ö1"/>
      <sheetName val="ôàêò_ïî_í_á__ñíã1"/>
      <sheetName val="ôàêò_ïî_í_á__ñíã_(ðóá)1"/>
      <sheetName val="à-ç_ïîäðàçäåëåíèé1"/>
      <sheetName val="Óäåëüíûé_âåñ1"/>
      <sheetName val="Óä__âåñ_(Âîëãîãðàä)1"/>
      <sheetName val="Óä__âåñ_(Àñòðàõàíü)1"/>
      <sheetName val="Óä__âåñ_(Âîðîíåæ)1"/>
      <sheetName val="Óä__âåñ_(Ðîñòîâ)_1"/>
      <sheetName val="ñòðóêòóðà_çàòðàò1"/>
      <sheetName val="ñòðóêòóðíûå_ìàò(ò+ýí)_è_ïð1"/>
      <sheetName val="Ñâîä_ïî_ïîäðàçäåëåíèÿì1"/>
      <sheetName val="1__ÈÑÓ2"/>
      <sheetName val="97_ñ÷åò1"/>
      <sheetName val="2__ÀÑÓ_ÒÏ1"/>
      <sheetName val="3__Ëîêàëüíûå_ÈÑ_è_ÏÏ1"/>
      <sheetName val="4__Âû÷_òåõíèêà1"/>
      <sheetName val="5__Ñâÿçü1"/>
      <sheetName val="6__Èíôîðì__áåçîïàñíîñòü1"/>
      <sheetName val="7__Èíôîðì__îáåñïå÷åíèå1"/>
      <sheetName val="Ñëóæáà_òðàíñïîðòà_è_Ñîïð1"/>
      <sheetName val="1__ÈÑÓ3"/>
      <sheetName val="Ñëóæáà_òðàíñï???????·???1"/>
      <sheetName val="ÒÏÏ_Ë-Óñèíñê1"/>
      <sheetName val="р10_налоги1"/>
      <sheetName val="??руктур????????????)_????1"/>
      <sheetName val="Служба_трансп栾Ꮰ樀Ꮰ䰀Ꮧꠀ·樰Ꮰ가1"/>
      <sheetName val="п_6_2_Перечень_скв_"/>
      <sheetName val="Уд__вес_(Росто_x0010__x0000__xdf50_ٿ"/>
      <sheetName val="Уд__вес_(Росто_x0010__x0000_֜"/>
      <sheetName val="Уд__вес_(Росто_x0010__x0000_܅"/>
      <sheetName val="Уд__вес_(Росто_x0010__x0000_᱀ܰ"/>
      <sheetName val="Уд__вес_(Росто畠_x0013_ꮸ】"/>
      <sheetName val="Уд__вес_(Росто_x0000__x0000_늠_x0000_"/>
      <sheetName val="стрృ"/>
      <sheetName val="_1_爃/_x0000_砀"/>
      <sheetName val="_1_爃/_x0000_ࠀ"/>
      <sheetName val="_1_爅/_x0000_"/>
      <sheetName val="_1_爂/_x0000_⠀"/>
      <sheetName val="1,3 퀀㽛笀襍/"/>
      <sheetName val="1,3 /_x0000_堀]_x0000_"/>
      <sheetName val="1,3 0_x0000_堀]_x0000_"/>
      <sheetName val="Уд__вес_(Росто_x0001__x0000_埠_x0000_"/>
      <sheetName val="Уд__вес_(Росто_x0001__x0000_鎀_x0000_"/>
      <sheetName val="Уд__вес_(Росто_x0000__x0000_ⓐ_x0000_"/>
      <sheetName val="Уд__вес_(Росто⟦睏浘ࣨ"/>
      <sheetName val="Уд__вес_(Росто_x0010__x0000_똠֙"/>
      <sheetName val="Уд__вес_(Росто⟦睏賨¢"/>
      <sheetName val="Уд__вес_(Росто_x0010__x0000_⧘ڒ"/>
      <sheetName val="Уд__вес_(Росто_x0001__x0000_퀸_x0000_"/>
      <sheetName val="Уд__вес_(Росто_x0001__x0000_〸_x0000_"/>
      <sheetName val="Уд__вес_(Росто_x0001__x0000_厀_x0000_"/>
      <sheetName val="Уд__вес_(Росто_x0001__x0000_詈_x0000_"/>
      <sheetName val="Уд__вес_(Росто⟦睏گ"/>
      <sheetName val="Уд__вес_(Росто_x0010__x0000_膈ݛ"/>
      <sheetName val="Уд__вес_(Росто_x0000__x0000_珰_x0000_"/>
      <sheetName val="Уд__вес_(Росто_x0001__x0000_䇀_x0000_"/>
      <sheetName val="Уд__вес_(Росто_x0010__x0000_㷈਺"/>
      <sheetName val="Уд__вес_(Росто_x0010__x0000_蚐਺"/>
      <sheetName val="Уд__вес_(Росто⟦睏薰਺"/>
      <sheetName val="Уд__вес_(Росто_x0001__x0000_쐨_x0000_"/>
      <sheetName val="Уд__вес_(Росто_x0001__x0000_쎀_x0000_"/>
      <sheetName val="Уд__вес_(Росто_x0001__x0000_쉨_x0000_"/>
      <sheetName val="Уд__вес_(Росто_x0000__x0000_摠_x0000_"/>
      <sheetName val="Уд__вес_(Росто_x0001__x0000_锈_x0000_"/>
      <sheetName val="Уд__вес_(Росто_x0001__x0000_눰_x0000_"/>
      <sheetName val="Уд__вес_(Росто_x0000__x0000_˘_x0000_"/>
      <sheetName val="Уд__вес_(Росто_x0001__x0000_˘_x0000_"/>
      <sheetName val="Уд__вес_(Росто_x0001__x0000_馠_x0000_"/>
      <sheetName val="Уд__вес_(Росто⟦睏彐օ"/>
      <sheetName val="Уд__вес_(Росто䩅〢_x0005__x0000_"/>
      <sheetName val="Уд__вес_(Росто徸⾉_x0005__x0000_"/>
      <sheetName val="Уд__вес_(Росто⩿〚_x0005__x0000_"/>
      <sheetName val="Уд__вес_(Росто注ࡒ踇』"/>
      <sheetName val="Уд__вес_(Росто_x0000__x0000_绠_x0000_"/>
      <sheetName val="Уд__вес_(Росто竈_x0013_笌_x0013_"/>
      <sheetName val="Уд__вес_(Росто轀_x001b_⩿⿭"/>
      <sheetName val="Уд__вес_(Росто_x0000__x0000_謨_x0000_"/>
      <sheetName val="Уд__вес_(Росто_x0000__x0000_需_x0000_"/>
      <sheetName val="Уд__вес_(Росто_x0010__x0000_쾈ଖ"/>
      <sheetName val="Уд__вес_(Росто_x0000__x0000_䲰_x0000_"/>
      <sheetName val="Уд__вес_(Росто㍈ڑ踇』"/>
      <sheetName val="Уд__вес_(Ростоퟠ$踇⽳"/>
      <sheetName val="Уд__вес_(Росто骸੶踇⽳"/>
      <sheetName val="исходные данные"/>
      <sheetName val="расчетные таблицы"/>
      <sheetName val="Уд__вес_(Росто_x0000__x0000__x0000_"/>
      <sheetName val="Уд__вес_(Росто_x0000__x0000__x0000_"/>
      <sheetName val="Уд__вес_(Росто_x0000__x0000_鏰_x0000_"/>
      <sheetName val="Уд__вес_(Росто_x0000__x0000_呠_x0000_"/>
      <sheetName val="Уд__вес_(Росто_x0000__x0000__x0000_"/>
      <sheetName val="Уд__вес_(Росто_x0000__x0000__x0000_"/>
      <sheetName val="Уд__вес_(Росто_x0000__x0000_鯐_x0000_"/>
      <sheetName val="Уд__вес_(Росто_x0000__x0000_윀_x0000_"/>
      <sheetName val="Уд__вес_(Росто_x0000__x0000_䎀_x0000_"/>
      <sheetName val="Уд__вес_(Росто_x0000__x0000_䇀_x0000_"/>
      <sheetName val="Уд__вес_(Росто_x0000__x0000_က_x0000_"/>
      <sheetName val="Уд__вес_(Росто_x0000__x0000__x0000_"/>
      <sheetName val="Уд__вес_(Росто_x0000__x0000_쪀_x0000_"/>
      <sheetName val="Уд__вес_(Росто_x0000__x0000_䱀_x0000_"/>
      <sheetName val="Уд__вес_(Росто_x0000__x0000_䪀_x0000_"/>
      <sheetName val="Уд__вес_(Росто_x0000__x0000_蠘_x0000_"/>
      <sheetName val="Уд__вес_(Росто_x0010__x0000_ࣴ"/>
      <sheetName val="Уд__вес_(Росто_x0000__x0000_환_x0000_"/>
      <sheetName val="Уд__вес_(Росто豸㽜踇』"/>
      <sheetName val="Уд__вес_(Росто_x0010__x0000_뼘ց"/>
      <sheetName val="Уд__вес_(Росто_x0010__x0000_뮘২"/>
      <sheetName val="Уд__вес_(Росто_x0010__x0000_ࡐܥ"/>
      <sheetName val="Уд__вес_(Росто_x0000__x0000__x0000_"/>
      <sheetName val="Уд__вес_(Росто_x0010__x0000_菰୓"/>
      <sheetName val="Уд__вес_(Росто_x0010__x0000_힨ତ"/>
      <sheetName val="Уд__вес_(Росто_x0010__x0000_獈ಇ"/>
      <sheetName val="Уд__вес_(Росто_x0010__x0000_阠୮"/>
      <sheetName val="Уд__вес_(Росто_x0010__x0000_ඐ֓"/>
      <sheetName val="Уд__вес_(Росто_x0000__x0000_펀_x0000_"/>
      <sheetName val="Уд__вес_(Росто_x0010__x0000_ᔭ"/>
      <sheetName val="Уд__вес_(Росто_x0010__x0000_鋘ᾀ"/>
      <sheetName val="Уд__вес_(Росто_x0010__x0000_嶐֒"/>
      <sheetName val="Уд__вес_(Росто_x0010__x0000_窸ౘ"/>
      <sheetName val="Уд__вес_(Росто_x0000__x0000_䀀_x0000_"/>
      <sheetName val="Уд__вес_(Росто_x0000__x0000_⃠_x0000_"/>
      <sheetName val="Уд__вес_(Росто_x0000__x0000_裀_x0000_"/>
      <sheetName val="Уд__вес_(Росто_x0000__x0000_퍈_x0000_"/>
      <sheetName val="Уд__вес_(Росто_x0000__x0000_噘_x0000_"/>
      <sheetName val="Уд__вес_(Росто밈ᤗ踇』"/>
      <sheetName val="Уд__вес_(Росто挔_x0013_竖め"/>
      <sheetName val="Уд__вес_(Росто_x0000__x0000_䂨_x0000_"/>
      <sheetName val="Уд__вес_(Росто咘í虝む"/>
      <sheetName val="Уд__вес_(Росто_x0010__x0000_检ਅ"/>
      <sheetName val="Уд__вес_(Росто_x0010__x0000_쐨֠"/>
      <sheetName val="Уд__вес_(Росто_x0000__x0000_陘_x0000_"/>
      <sheetName val="Уд__вес_(Росто_x0010__x0000_ற"/>
      <sheetName val="Уд__вес_(Росто_x0010__x0000_⸀ۏ"/>
      <sheetName val="Уд__вес_(Росто൓踇⼝"/>
      <sheetName val="Уд__вес_(Росто_x0010__x0000_দ"/>
      <sheetName val="Уд__вес_(Росто踇⿐_x0000__x0000_"/>
      <sheetName val="Уд__вес_(Росто_x0010__x0000_㹰̲"/>
      <sheetName val="Уд__вес_(Росто_x0010__x0000_櫰ਸ"/>
      <sheetName val="Уд__вес_(Росто_x0010__x0000__xdf18_࢒"/>
      <sheetName val="Уд__вес_(Росто_x0010__x0000_판ڈ"/>
      <sheetName val="Уд__вес_(Росто_x0010__x0000_ᎀʰ"/>
      <sheetName val="Уд__вес_(Росто_x0000__x0000_㝰_x0000_"/>
      <sheetName val="Уд__вес_(Ростоᠴ踇』"/>
      <sheetName val="Уд__вес_(Росто_x0010__x0000_炨ऴ"/>
      <sheetName val="Уд__вес_(Росто篐ڬ踇』"/>
      <sheetName val="Уд__вес_(Росто뎀࢈踇』"/>
      <sheetName val="Уд__вес_(Росто_x0010__x0000_਴"/>
      <sheetName val="Уд__вес_(Росто⍈᮪踇』"/>
      <sheetName val="Уд__вес_(Росто_x0000__x0000_覠_x0000_"/>
      <sheetName val="Уд__вес_(Росто_x0010__x0000_ᔀ"/>
      <sheetName val="Уд__вес_(Росто_x0010__x0000_媸ܒ"/>
      <sheetName val="Уд__вес_(Росто_x0010__x0000_몸௹"/>
      <sheetName val="Уд__вес_(Росто䜸¦踇』"/>
      <sheetName val="Уд__вес_(Росто_x0010__x0000_쓐ி"/>
      <sheetName val="Уд__вес_(Росто_x0010__x0000__xdce8_պ"/>
      <sheetName val="Уд__вес_(Росто_x0010__x0000_뚐Ĵ"/>
      <sheetName val="Уд__вес_(Росто_x0000__x0000__x0013_"/>
      <sheetName val="Уд__вес_(Росто_x0010__x0000_칰ढ"/>
      <sheetName val="Уд__вес_(Росто_x0000__x0000_芠_x0000_"/>
      <sheetName val="Уд__вес_(Росто_x0000__x0000_顐_x0000_"/>
      <sheetName val="Уд__вес_(Ростоꖨ_x0013_헾】"/>
      <sheetName val="Уд__вес_(Росто_x0000__x0000__x0000_"/>
      <sheetName val="Уд__вес_(Росто_xde70_Ᏺ踇』"/>
      <sheetName val="Уд__вес_(Росто_x0010__x0000_ڭ"/>
      <sheetName val="Уд__вес_(Росто_x0010__x0000_펀চ"/>
      <sheetName val="Уд__вес_(Росто_x0010__x0000_瀸ዋ"/>
      <sheetName val="Уд__вес_(Росто_x0010__x0000_谈ປ"/>
      <sheetName val="Уд__вес_(Росто_x0000__x0000_¨_x0000_"/>
      <sheetName val="Уд__вес_(Росто_x0010__x0000__xdf50_ޮ"/>
      <sheetName val="Уд__вес_(Росто_x0000__x0000__x0000_"/>
      <sheetName val="Уд__вес_(Росто_x0010__x0000_盈༛"/>
      <sheetName val="Уд__вес_(Росто_x0000__x0000_检_x0000_"/>
      <sheetName val="Уд__вес_(Росто罨_x0013_徸〒"/>
      <sheetName val="Уд__вес_(Росто姬$娴$"/>
      <sheetName val="Уд__вес_(Росто闰⾛_x0005__x0000_"/>
      <sheetName val="Уд__вес_(Росто_x0010__x0000_錐֟"/>
      <sheetName val="Уд__вес_(Росто_x0010__x0000_ࣀն"/>
      <sheetName val="Уд__вес_(Росто_x0010__x0000_㚐ܸ"/>
      <sheetName val="Уд__вес_(Росто_x0010__x0000_칰៏"/>
      <sheetName val="Уд__вес_(Росто弬め_x0005__x0000_"/>
      <sheetName val="Уд__вес_(Ростоⱸ୶踇』"/>
      <sheetName val="Уд__вес_(Росто판੃踇』"/>
      <sheetName val="Уд__вес_(Росто_x0010__x0000_ְע"/>
      <sheetName val="Уд__вес_(Росто襨͕踇『"/>
      <sheetName val="Уд__вес_(Росто_x0000__x0000_苘_x0000_"/>
      <sheetName val="Уд__вес_(Росто_x0000__x0000_迀_x0000_"/>
      <sheetName val="Уд__вес_(Росто฀Ơ踇⽋"/>
      <sheetName val="Уд__вес_(Росто_x0000__x0000_䜀_x0000_"/>
      <sheetName val="Уд__вес_(Росто_x0000__x0000_딈_x0000_"/>
      <sheetName val="Уд__вес_(Росто_x0000__x0000__x0000_"/>
      <sheetName val="Уд__вес_(Росто_x0000__x0000__x0000_"/>
      <sheetName val="Уд__вес_(Росто_x0000__x0000_巈_x0000_"/>
      <sheetName val="Уд__вес_(Росто_x0000__x0000_阠_x0000_"/>
      <sheetName val="Уд__вес_(Росто㥨ᇤ踇』"/>
      <sheetName val="Уд__вес_(Росто_x0010__x0000_巈સ"/>
      <sheetName val="Уд__вес_(Росто_x0000__x0000_쉨_x0000_"/>
      <sheetName val="Уд__вес_(Росто_x0000__x0000_㣀_x0000_"/>
      <sheetName val="Уд__вес_(Росто_x0000__x0000_쀀_x0000_"/>
      <sheetName val="Уд__вес_(Росто_x0000__x0000__x0000_"/>
      <sheetName val="Уд__вес_(Росто_x0000__x0000_訐_x0000_"/>
      <sheetName val="Уд__вес_(Росто_x0000__x0000_남_x0000_"/>
      <sheetName val="Уд__вес_(Росто헾⽵_x0005__x0000_"/>
      <sheetName val="Уд__вес_(Росто_x0000__x0000_ʠ_x0000_"/>
      <sheetName val="Уд__вес_(Росто_x0000__x0000__x0000_"/>
      <sheetName val="Уд__вес_(Росто_x0000__x0000_㘠_x0000_"/>
      <sheetName val="Уд__вес_(Росто_x0000__x0000_튠_x0000_"/>
      <sheetName val="Уд__вес_(Росто_x0000__x0000_㋘_x0000_"/>
      <sheetName val="Уд__вес_(Росто_x0000__x0000_䁰_x0000_"/>
      <sheetName val="Уд__вес_(Росто_x0010__x0000_ඐ࠻"/>
      <sheetName val="Уд__вес_(Росто_x0010__x0000_놈஀"/>
      <sheetName val="Уд__вес_(Росто壠1夬1"/>
      <sheetName val="Уд__вес_(Росто_x0000__x0000_廠_x0000_"/>
      <sheetName val="Уд__вес_(Росто_x0000__x0000_絘_x0000_"/>
      <sheetName val="Уд__вес_(Росто鐸_x001c_ᥨԱ"/>
      <sheetName val="Уд__вес_(Росто_x0010__x0000_⟠ஓ"/>
      <sheetName val="Уд__вес_(Росто锼_x0013_閄_x0013_"/>
      <sheetName val="Уд__вес_(Росто睮め_x0005__x0000_"/>
      <sheetName val="Уд__вес_(Росто奰0妼0"/>
      <sheetName val="Уд__вес_(Росто_x0000__x0000_⌐_x0000_"/>
      <sheetName val="Уд__вес_(Росто_x0000__x0000_䄘_x0000_"/>
      <sheetName val="Уд__вес_(Росто_x0000__x0000_폰_x0000_"/>
      <sheetName val="Уд__вес_(Росто壆る_x0000__x0000_"/>
      <sheetName val="Уд__вес_(Росто_x0000__x0000_魠_x0000_"/>
      <sheetName val="Уд__вес_(Росто_x0000__x0000_㜸_x0000_"/>
      <sheetName val="Уд__вес_(Росто_x0000__x0000_肨_x0000_"/>
      <sheetName val="Уд__вес_(Росто攰_x0013_ꮸ】"/>
      <sheetName val="Уд__вес_(Росто_x0010__x0000_㪸ࠣ"/>
      <sheetName val="Уд__вес_(Росто_x0010__x0000_㋘տ"/>
      <sheetName val="Уд__вес_(Росто_x0010__x0000_䕀ৢ"/>
      <sheetName val="Уд__вес_(Росто_x0010__x0000_큰"/>
      <sheetName val="Уд__вес_(Росто_x0010__x0000__xdfc0_"/>
      <sheetName val="Уд__вес_(Росто_x0010__x0000_핀"/>
      <sheetName val="Уд__вес_(Ростоⲩ睏櫰"/>
      <sheetName val="Уд__вес_(Росто_x0010__x0000_エտ"/>
      <sheetName val="Уд__вес_(Ростоⲩ睏抠"/>
      <sheetName val="Уд__вес_(Ростоⲩ睏㡐տ"/>
      <sheetName val="Уд__вес_(Росто_x0010__x0000_㼘տ"/>
      <sheetName val="Уд__вес_(Росто_x0000__x0000_휸_x0000_"/>
      <sheetName val="Уд__вес_(Росто_x0000__x0000_塚_x0000_"/>
      <sheetName val="Уд__вес_(Росто_x0001__x0000_¨_x0000_"/>
      <sheetName val="Уд__вес_(Росто_x0000__x0000_郠_x0000_"/>
      <sheetName val="Уд__вес_(Росто_x0000__x0000_ϰ_x0000_"/>
      <sheetName val="Уд__вес_(Росто_x0000__x0000_䣸_x0000_"/>
      <sheetName val="Уд__вес_(Росто_x0000__x0000__x0000_"/>
      <sheetName val="Уд__вес_(Росто_x0000__x0000_ﾈ_x0000_"/>
      <sheetName val="Уд__вес_(Росто_x0000__x0000_曈_x0000_"/>
      <sheetName val="Уд__вес_(Росто_x0000__x0000__x0000_"/>
      <sheetName val="Уд__вес_(Росто_x0000__x0000_햰_x0000_"/>
      <sheetName val="Уд__вес_(Росто贘_x0013_Ს"/>
      <sheetName val="Уд__вес_(Росто贘_x0013__xddc8_ߕ"/>
      <sheetName val="Уд__вес_(Росто_x0000__x0000_蕸_x0000_"/>
      <sheetName val="Уд__вес_(Росто౾踇⽪"/>
      <sheetName val="Уд__вес_(Росто_x0000__x0000__x0000_"/>
      <sheetName val="Уд__вес_(Росто_x0000__x0000_篐_x0000_"/>
      <sheetName val="Уд__вес_(Росто_x0000__x0000__x0000_"/>
      <sheetName val="Уд__вес_(Росто_x0000__x0000_嫰_x0000_"/>
      <sheetName val="Уд__вес_(Росто_x0000__x0000_푠_x0000_"/>
      <sheetName val="Уд__вес_(Росто_x0000__x0000_㩈_x0000_"/>
      <sheetName val="Уд__вес_(Росто_x0000__x0000_臀_x0000_"/>
      <sheetName val="Уд__вес_(Росто햰୏踇』"/>
      <sheetName val="Уд__вес_(Ростоム୎踇』"/>
      <sheetName val="Уд__вес_(Росто倸ۆ踇』"/>
      <sheetName val="Уд__вес_(Росто뜸ୗ踇』"/>
      <sheetName val="Уд__вес_(Росто喈&quot;徸⽽"/>
      <sheetName val="Уд__вес_(Росто鉸)䛈̹"/>
      <sheetName val="Уд__вес_(Росто顈1ꨐଡ"/>
      <sheetName val="Уд__вес_(Ростоרಶ䡲〴"/>
      <sheetName val="Уд__вес_(Росто灸_x001a_৸"/>
      <sheetName val="Уд__вес_(Росто闸_x001a_飀᎒"/>
      <sheetName val="Уд__вес_(Росто_x0000__x0000_쓐_x0000_"/>
      <sheetName val="Уд___x0012__x0012__x0012__x0012__x0012__x0012__x0012__x0012__x0008__x0008__x0008__x0008__x0008__x0006_"/>
      <sheetName val="_x0000__x0015__x0000__x0007__x0000__x0007__x0000__x000b_"/>
      <sheetName val="Уд__вес_(Росто_x0000__x0000_몀_x0000_"/>
      <sheetName val="Уд__вес_(Росто_x0000__x0000_豸_x0000_"/>
      <sheetName val="Уд__вес_(Росто_x0000__x0000__x0000_"/>
      <sheetName val="Уд__вес_(Росто僘_x001b_數ࠪ"/>
      <sheetName val="Уд__вес_(Росто獘_x001b_ۈ૆"/>
      <sheetName val="Уд__вес_(Росто僘_x001b_Ἐਿ"/>
      <sheetName val="Уд__вес_(Росто獘_x001b_殘ધ"/>
      <sheetName val="Уд__вес_(Росто僘_x001b_Ṱ$"/>
      <sheetName val="Уд__вес_(Росто獘_x001b_뚐ਿ"/>
      <sheetName val="Уд__вес_(Росто_x0000__x0000__x0000_"/>
      <sheetName val="Уд__вес_(Росто_x0000__x0000_䔈_x0000_"/>
      <sheetName val="Уд__вес_(Росто_x0010__x0000_㨐ั"/>
      <sheetName val="Уд__вес_(Росто_x0000__x0000_嘠_x0000_"/>
      <sheetName val="Уд__вес_(Росто_x0010__x0000_Ṱʓ"/>
      <sheetName val="Уд__вес_(Росто_x0000__x0000__x0000_"/>
      <sheetName val="Уд__вес_(Росто䑲⿹_x0000__x0000_"/>
      <sheetName val="Уд__вес_(Росто_x0000__x0000_㱀_x0000_"/>
      <sheetName val="Уд__вес_(Росто_x0000__x0000_泌_x0000_"/>
      <sheetName val="Уд__вес_(Росто_x0000__x0000_덈_x0000_"/>
      <sheetName val="Уд__вес_(Росто_x0000__x0000_锈_x0000_"/>
      <sheetName val="Уд__вес_(Росто_x0000__x0000_唈_x0000_"/>
      <sheetName val="Уд__вес_(Росто_x0000__x0000_惠_x0000_"/>
      <sheetName val="Уд__вес_(Росто_x0000__x0000__x0000_"/>
      <sheetName val="Уд__вес_(Росто_x0000__x0000_倀_x0000_"/>
      <sheetName val="Уд__вес_(Росто_x0000__x0000_佐_x0000_"/>
      <sheetName val="Уд__вес_(Росто_x0000__x0000_쨐_x0000_"/>
      <sheetName val="Уд__вес_(Росто_x0000__x0000_蕀_x0000_"/>
      <sheetName val="Уд__вес_(Росто_x0000__x0000_匐_x0000_"/>
      <sheetName val="Уд__вес_(Росто焘_x0013_岰ڙ"/>
      <sheetName val="Уд__вес_(Росто_x0000__x0000_豀_x0000_"/>
      <sheetName val="Уд__вес_(Росто_x0000__x0000__x0000_"/>
      <sheetName val="Уд__вес_(Росто_x0000__x0000__x0000_"/>
      <sheetName val="Уд__вес_(Росто_x0000__x0000_峨_x0000_"/>
      <sheetName val="Уд__вес_(Росто_x0000__x0000_㉨_x0000_"/>
      <sheetName val="Уд__вес_(Росто_x0000__x0000_꺨_x0000_"/>
      <sheetName val="Уд__вес_(Росто_x0000__x0000_游_x0000_"/>
      <sheetName val="Уд__вес_(Росто_x0000__x0000_䞨_x0000_"/>
      <sheetName val="Уд__вес_(Росто뚆畮⃠޷"/>
      <sheetName val="Уд__вес_(Росто瓐ଫ䡲⾐"/>
      <sheetName val="Уд__вес_(Росто_x0000__x0000_ㄘ_x0000_"/>
      <sheetName val="Уд__вес_(Росто锘_x0018_ꀸ஡"/>
      <sheetName val="Уд__вес_(Росто_x0010__x0000_퓐ऊ"/>
      <sheetName val="Уд__вес_(Росто鴠ƴ踇⾚"/>
      <sheetName val="Уд__вес_(Росто깰ٚ踇⾚"/>
      <sheetName val="Уд__вес_(Росто①௎踇⼭"/>
      <sheetName val="Уд__вес_(Росто_x0010__x0000_訐ٸ"/>
      <sheetName val="Уд__вес_(Росто鬨˞踇⼜"/>
      <sheetName val="Уд__вес_(Росто_x0000__x0000_Ẩ_x0000_"/>
      <sheetName val="ст0_x0000_"/>
      <sheetName val="Уд__вес_(Росто_x0000__x0000_䐨_x0000_"/>
      <sheetName val="Уд__вес_(Росто_x0000__x0000_逸_x0000_"/>
      <sheetName val="Уд__вес_(Росто_x0000__x0000_Ḁ_x0000_"/>
      <sheetName val="Уд__вес_(Росто_x0013_⩿〚"/>
      <sheetName val="Уд__вес_(Росто湸'棸໬"/>
      <sheetName val="Уд__вес_(Росто  "/>
      <sheetName val="Уд__вес_(Росто_x0000__x0000_길_x0000_"/>
      <sheetName val="Уд__вес_(Росто_x0000__x0000_䰈_x0000_"/>
      <sheetName val="Уд__вес_(Росто_x0000__x0000_졐_x0000_"/>
      <sheetName val="Уд__вес_(Росто䡲ぬ_x0000__x0000_"/>
      <sheetName val="Уд__вес_(Росто橂】_x0005__x0000_"/>
      <sheetName val="ст退㩒"/>
      <sheetName val="ст頀㭖"/>
      <sheetName val="Уд__вес_(Росто_x0012_䩅〢"/>
      <sheetName val="_1_Расш3"/>
      <sheetName val="Уд__вес_(Росто_x0000__x0000_殘_x0000_"/>
      <sheetName val="Уд__вес_(Росто_x0010__x0000__xdbd0_֊"/>
      <sheetName val="Уд__вес_(Росто呠è虝む"/>
      <sheetName val="Уд__вес_(Росто_x0010__x0000_̐ર"/>
      <sheetName val="Уд__вес_(Росто_x0001__x0000_摠_x0000_"/>
      <sheetName val="Уд__вес_(Росто_x0010__x0000_৖"/>
      <sheetName val="Уд__вес_(Росто_x0010__x0000_啸ٽ"/>
      <sheetName val="Уд__вес_(Росто_x0010__x0000_㋘ۼ"/>
      <sheetName val="Уд__вес_(Росто_x0010__x0000_㰈ޛ"/>
      <sheetName val="Уд__вес_(Росто_x0010__x0000_偰ڣ"/>
      <sheetName val="Уд__вес_(Росто_x0000__x0000__x0000_"/>
      <sheetName val="Уд__вес_(Росто_x0000__x0000_㣸_x0000_"/>
      <sheetName val="Уд__вес_(Росто_x0000__x0000_䯐_x0000_"/>
      <sheetName val="Уд__вес_(Росто_x0000__x0000_둠_x0000_"/>
      <sheetName val="Уд__вес_(Росто_x0000__x0000_삨_x0000_"/>
      <sheetName val="Уд__вес_(Росто_x0000__x0000_껠_x0000_"/>
      <sheetName val="Уд__вес_(Росто_x0010__x0000_ꃠ¨"/>
      <sheetName val="Уд__вес_(Росто_x0010__x0000_¨"/>
      <sheetName val="Уд__вес_(Росто_x0010__x0000_裀ॷ"/>
      <sheetName val="Уд__вес_(Росто_x0010__x0000__xdab8_¦"/>
      <sheetName val="Уд__вес_(Росто_x0010__x0000_쵘¦"/>
      <sheetName val="Уд__вес_(Росто_x0010__x0000_鵘ڐ"/>
      <sheetName val="Уд__вес_(Росто_x0010__x0000_ꀀ৬"/>
      <sheetName val="Уд__вес_(Росто_x0000__x0000_ঠ_x0000_"/>
      <sheetName val="Уд__вес_(Росто_x0010__x0000_ᖰ౮"/>
      <sheetName val="Уд__вес_(Росто_x0010__x0000_֏"/>
      <sheetName val="Уд__вес_(Росто_x0000__x0000__x0000_"/>
      <sheetName val="Уд__вес_(Росто_x0010__x0000_毐ਬ"/>
      <sheetName val="Уд__вес_(Росто_x0000__x0000__x0000_"/>
      <sheetName val="Уд__вес_(Росто_x0001__x0000_胠_x0000_"/>
      <sheetName val="Уд__вес_(Росто_x0001__x0000_골_x0000_"/>
      <sheetName val="Уд__вес_(Росто_x0000__x0000_Հ_x0000_"/>
      <sheetName val="Уд__вес_(Росто壆る_x0001__x0000_"/>
      <sheetName val="Уд__вес_(Росто_x0000__x0000_샠_x0000_"/>
      <sheetName val="Уд__вес_(Росто_x0000__x0000_꾈_x0000_"/>
      <sheetName val="Уд__вес_(Росто_x0000__x0000_à_x0000_"/>
      <sheetName val="Уд__вес_(Росто_x0000__x0000__x0000_"/>
      <sheetName val="Уд__вес_(Росто_x0000__x0000_耸_x0000_"/>
      <sheetName val="Уд__вес_(Росто_x0000__x0000_편_x0000_"/>
      <sheetName val="Уд__вес_(Росто_x0000__x0000_ୠ_x0000_"/>
      <sheetName val="Уд__вес_(Росто_x0000__x0000_뙘_x0000_"/>
      <sheetName val="Уд__вес_(Росто_x0000__x0000_賨_x0000_"/>
      <sheetName val="Уд__вес_(Росто_x0000__x0000_荈_x0000_"/>
      <sheetName val="Уд__вес_(Росто_x0000__x0000_一_x0000_"/>
      <sheetName val="Уд__вес_(Росто_x0000__x0000_侈_x0000_"/>
      <sheetName val="Уд__вес_(Росто_x0000__x0000_픈_x0000_"/>
      <sheetName val="Уд__вес_(Росто_x0000__x0000_㐨_x0000_"/>
      <sheetName val="Уд__вес_(Росто猂め_x0005__x0000_"/>
      <sheetName val="Уд__вес_(Росто_x0001__x0000_ۈ_x0000_"/>
      <sheetName val="Уд__вес_(Росто_x0000__x0000_靰_x0000_"/>
      <sheetName val="Уд__вес_(Росто_x0000__x0000_辈_x0000_"/>
      <sheetName val="Уд__вес_(Росто_x0000__x0000_쪸_x0000_"/>
      <sheetName val="Уд__вес_(Росто_x0000__x0000_簈_x0000_"/>
      <sheetName val="Уд__вес_(Росто_x0000__x0000_棸_x0000_"/>
      <sheetName val="Уд__вес_(Росто_x0000__x0000_핸_x0000_"/>
      <sheetName val="Уд__вес_(Росто_x0000__x0000_洠_x0000_"/>
      <sheetName val="Уд__вес_(Росто_x0010__x0000_ቨঋ"/>
      <sheetName val="Уд__вес_(Росто_x0000__x0000_걀_x0000_"/>
      <sheetName val="Уд__вес_(Росто_x0000__x0000_릠_x0000_"/>
      <sheetName val="Уд__вес_(Росто_x0000__x0000__x0000_"/>
      <sheetName val="Уд__вес_(Росто_x0000__x0000_朸_x0000_"/>
      <sheetName val="Уд__вес_(Росто_x0000__x0000_襨_x0000_"/>
      <sheetName val="Уд__вес_(Росто_x0000__x0000_镸_x0000_"/>
      <sheetName val="Уд__вес_(Росто_x0000__x0000_ո_x0000_"/>
      <sheetName val="Уд__вес_(Росто_x0000__x0000_縸_x0000_"/>
      <sheetName val="Уд__вес_(Росто_x0000__x0000_皐_x0000_"/>
      <sheetName val="Уд__вес_(Росто_x0000__x0000__x0000_"/>
      <sheetName val="Уд__вес_(Росто_x0000__x0000_䒘_x0000_"/>
      <sheetName val="Уд__вес_(Росто様ड踇』"/>
      <sheetName val="Уд__вес_(Росто_x0000__x0000_窀_x0000_"/>
      <sheetName val="Уд__вес_(Росто_x0000__x0000_懀_x0000_"/>
      <sheetName val="Уд__вес_(Росто_x0000__x0000_激_x0000_"/>
      <sheetName val="ст옊識"/>
      <sheetName val="Уд__вес_(Росто帔る_x0000__x0000_"/>
      <sheetName val="стİ_x0000_"/>
      <sheetName val="Уд__вес_(Росто_x0000__x0000__x0000_"/>
      <sheetName val="Уд__вес_(Росто_x0000__x0000__x0000_"/>
      <sheetName val="Comp06"/>
      <sheetName val="Уд__вес_(Росто⩿〆_x0005__x0000_"/>
      <sheetName val="Уд__вес_(Росто蚘_x0013_޹〚"/>
      <sheetName val="Уд__вес_(Росто_x0010__x0000_潐ࣩ"/>
      <sheetName val="Уд__вес_(Росто_x0000__x0000__x0000_"/>
      <sheetName val="ст԰_x0000_"/>
      <sheetName val="Уд__вес_(Росто揄る_x0000__x0000_"/>
      <sheetName val="Уд__вес_(Росто踬_x001c_蹴_x001c_"/>
      <sheetName val="Уд__вес_(Росто׃】_x0001__x0000_"/>
      <sheetName val="Уд__вес_(Росто鲨_x0016_헾⼰"/>
      <sheetName val="Уд__вес_(Росто鬈_x001b_魌_x001b_"/>
      <sheetName val="Уд__вес_(Росто㲜瞩*"/>
      <sheetName val="ст였識"/>
      <sheetName val="Уд__вес_(Росто_x0000__x0000_㛈_x0000_"/>
      <sheetName val="ст옋識"/>
      <sheetName val="стᐌ譞"/>
      <sheetName val="Уд__вес_(Росто埸.徸⽢"/>
      <sheetName val="Уд__вес_(Росто瞒め_x0005__x0000_"/>
      <sheetName val="Уд__вес_(Росто_x0000__x0000_엨_x0000_"/>
      <sheetName val="Backup%20of%20BUDJ_02_00.xlk"/>
      <sheetName val="1,3 䠏ፓ쀀䅟爌"/>
      <sheetName val="Input"/>
      <sheetName val="УТТ-1"/>
      <sheetName val="Уд__вес_(Росто_x0000__x0000_⧘_x0000_"/>
      <sheetName val="Уд__вес_(Росто_x0000__x0000_Ǹ_x0000_"/>
      <sheetName val="Уд__вес_(Росто_x0010__x0000_ꤰ݌"/>
      <sheetName val="Уд__вес_(Росто_x0000__x0000_Ᏸ_x0000_"/>
      <sheetName val="Уд__вес_(Росто徸⼟_x0005__x0000_"/>
      <sheetName val="Уд__вес_(Росто_x0000__x0000_ﲰ_x0000_"/>
      <sheetName val="Уд__вес_(Росто׃⼩_x0000__x0000_"/>
      <sheetName val="Уд__вес_(Росто_x0010__x0000_ᨐԦ"/>
      <sheetName val="Уд__вес_(Росто_x0010__x0000_⮘঵"/>
      <sheetName val="Уд__вес_(Росто_x0000__x0000_忀_x0000_"/>
      <sheetName val="Уд__вес_(Росто_x0000__x0000_꽐_x0000_"/>
      <sheetName val="Уд__вес_(Росто_x0000__x0000_궐_x0000_"/>
      <sheetName val="Уд__вес_(Росто_x0000__x0000_退_x0000_"/>
      <sheetName val="Уд__вес_(Росто_x0000__x0000__xdea8__x0000_"/>
      <sheetName val="Уд__вес_(Росто_x0000__x0000_礰_x0000_"/>
      <sheetName val="Уд__вес_(Росто_x0000__x0000__x0000_"/>
      <sheetName val="Уд__вес_(Росто睮⿞_x0005__x0000_"/>
      <sheetName val="Уд__вес_(Росто_x0000__x0000_쮘_x0000_"/>
      <sheetName val="Уд__вес_(Росто_x0000__x0000__xde38__x0000_"/>
      <sheetName val="Уд__вес_(Росто_x0000__x0000_俀_x0000_"/>
      <sheetName val="Уд__вес_(Росто_x0000__x0000__x0000_"/>
      <sheetName val="Уд__вес_(Росто_x0000__x0000_缘_x0000_"/>
      <sheetName val="Уд__вес_(Росто_x0001__x0000_戰_x0000_"/>
      <sheetName val="Уд__вес_(Росто_x0000__x0000_籀_x0000_"/>
      <sheetName val="ст쌖ᄅ"/>
      <sheetName val="ст㔀቎"/>
      <sheetName val="Уд__вес_(Росто_x0000__x0000_킨_x0000_"/>
      <sheetName val="Уд__вес_(Росто_x0000__x0000_㿀_x0000_"/>
      <sheetName val="Уд__вес_(Росто_x0000__x0000_壸_x0000_"/>
      <sheetName val="ст쐏譣"/>
      <sheetName val="ст쐅譣"/>
      <sheetName val="ст쐊譣"/>
      <sheetName val="ст쌊ᄅ"/>
      <sheetName val="ст쌏ᄅ"/>
      <sheetName val="ст쌍ᄅ"/>
      <sheetName val="ст쌀ᄅ"/>
      <sheetName val="ст쌆ᄅ"/>
      <sheetName val="ст쌉ᄅ"/>
      <sheetName val="ст쌌ᄅ"/>
      <sheetName val="ст쌎ᄅ"/>
      <sheetName val="ст쌋ᄅ"/>
      <sheetName val="ст쌑ᄅ"/>
      <sheetName val="ст쌒ᄅ"/>
      <sheetName val="Уд__вес_(Росто_x0000__x0000_䣀_x0000_"/>
      <sheetName val="Уд__вес_(Росто_x0000__x0000_鬨_x0000_"/>
      <sheetName val="Уд__вес_(Росто_x0000__x0000_䠘_x0000_"/>
      <sheetName val="Уд__вес_(Росто袈৯䑲⽽"/>
      <sheetName val="Уд__вес_(Росто䑲々_x0000__x0000_"/>
      <sheetName val="Уд__вес_(Ростоꈰ)䑲⾐"/>
      <sheetName val="Уд__вес_(Росто_x0000__x0000_瑠_x0000_"/>
      <sheetName val="Уд__вес_(Росто_x0000__x0000_禠_x0000_"/>
      <sheetName val="Уд__вес_(Росто_x0000__x0000__x0000_"/>
      <sheetName val="Уд__вес_(Росто砘ઑ䑲⾣"/>
      <sheetName val="Уд__вес_(Росто⢈ॐ䑲⾐"/>
      <sheetName val="Уд__вес_(Росто_x0010__x0000_ꀸڕ"/>
      <sheetName val="Уд__вес_(Росто_x0000__x0000_멈_x0000_"/>
      <sheetName val="Уд__вес_(Росто午_x0013_褰᜖"/>
      <sheetName val="Уд__вес_(Росто_x0000__x0000__x0000_"/>
      <sheetName val="Уд__вес_(Росто午_x0013_뎸ឡ"/>
      <sheetName val="Уд__вес_(Росто_x0000__x0000_扨_x0000_"/>
      <sheetName val="Уд__вес_(Росто午_x0013_쎸࣒"/>
      <sheetName val="Уд__вес_(Росто午_x0013_ڳ"/>
      <sheetName val="Уд__вес_(Росто_x0000__x0000__x0000_"/>
      <sheetName val="Уд__вес_(Росто_x0000__x0000__x0000_"/>
      <sheetName val="Уд__вес_(Росто渘&amp;腐อ"/>
      <sheetName val="Уд__вес_(Росто_x0000__x0000_畀_x0000_"/>
      <sheetName val="Уд__вес_(Росто午_x0013_ڳ"/>
      <sheetName val="Уд__вес_(Росто_x0000__x0000_茐_x0000_"/>
      <sheetName val="Уд__вес_(Росто_x0000__x0000__x0000_"/>
      <sheetName val="Уд__вес_(Росто䑲【_x0000__x0000_"/>
      <sheetName val="Уд__вес_(Росто_x0000__x0000_Ⴈ_x0000_"/>
      <sheetName val="Уд__вес_(Росто_x0000__x0000__xdd90__x0000_"/>
      <sheetName val="Уд__вес_(Росто_x0000__x0000_釀_x0000_"/>
      <sheetName val="Уд__вес_(Росто_x0000__x0000_㓐_x0000_"/>
      <sheetName val="Уд__вес_(Росто_x0000__x0000_慐_x0000_"/>
      <sheetName val="Уд__вес_(Росто鈘,䒘෦"/>
      <sheetName val="Уд__вес_(Росто_x0000__x0000_뇸_x0000_"/>
      <sheetName val="Уд__вес_(Росто_x0000__x0000_뎸_x0000_"/>
      <sheetName val="Уд__вес_(Росто_x0000__x0000_뚐_x0000_"/>
      <sheetName val="Уд__вес_(Росто_x0000__x0000__x0000_"/>
      <sheetName val="Уд__вес_(Росто_x0000__x0000_붐_x0000_"/>
      <sheetName val="Уд__вес_(Росто_x0000__x0000__x0000_"/>
      <sheetName val="стꨀᄞ"/>
      <sheetName val="Уд__вес_(Росто_x0000__x0000__x0000_"/>
      <sheetName val="Уд__вес_(Росто_x0000__x0000_㡐_x0000_"/>
      <sheetName val="Уд__вес_(Росто_x0000__x0000_嚐_x0000_"/>
      <sheetName val="Уд__вес_(Росто_x0000__x0000_䕀_x0000_"/>
      <sheetName val="Уд__вес_(Росто_x0000__x0000_亨_x0000_"/>
      <sheetName val="ст頀ᎆ"/>
      <sheetName val="Уд__вес_(Росто礊め_x0005__x0000_"/>
      <sheetName val="Уд__вес_(Росто_x0000__x0000_鐨_x0000_"/>
      <sheetName val="Уд__вес_(Росто_x0010__x0000__x0013_"/>
      <sheetName val="Уд__вес_(Росто_x0000__x0000_弘_x0000_"/>
      <sheetName val="Уд__вес_(Росто_x0000__x0000_袈_x0000_"/>
      <sheetName val="Уд__вес_(Росто_x0000__x0000_̐_x0000_"/>
      <sheetName val="Уд__вес_(Росто䌸_x0013_츀§"/>
      <sheetName val="Уд__вес_(Росто_x0000__x0000_児_x0000_"/>
      <sheetName val="Уд__вес_(Росто_x0000__x0000_隐_x0000_"/>
      <sheetName val="Уд__вес_(Росто_x0000__x0000_咘_x0000_"/>
      <sheetName val="Уд__вес_(Росто_x0000__x0000_喰_x0000_"/>
      <sheetName val="Уд__вес_(Росто_x0000__x0000_풘_x0000_"/>
      <sheetName val="Уд__вес_(Росто_x0010__x0000_䳨ࣣ"/>
      <sheetName val="Уд__вес_(Росто_x0000__x0000_p_x0000_"/>
      <sheetName val="Уд__вес_(Росто_x0000__x0000_鑠_x0000_"/>
      <sheetName val="Уд__вес_(Росто_x0000__x0000_벰_x0000_"/>
      <sheetName val="Уд__вес_(Росто_x0000__x0000_㔈_x0000_"/>
      <sheetName val="Уд__вес_(Росто_x0000__x0000_淈_x0000_"/>
      <sheetName val="Уд__вес_(Росто_x0001__x0000_ᄘ_x0000_"/>
      <sheetName val="ст옇識"/>
      <sheetName val="ст쐓譣"/>
      <sheetName val="Уд__вес_(Росто_x0000__x0000_剨_x0000_"/>
      <sheetName val="Уд__вес_(Росто_x0000__x0000_룀_x0000_"/>
      <sheetName val="Уд__вес_(Росто_x0000__x0000__x0000_"/>
      <sheetName val="Уд__вес_(Росто_x0000__x0000_Ḹ_x0000_"/>
      <sheetName val="Уд__вес_(Росто_x0000__x0000_磀_x0000_"/>
      <sheetName val="Уд__вес_(Росто_x0000__x0000_뱸_x0000_"/>
      <sheetName val="Уд__вес_(Росто_x0000__x0000_睰_x0000_"/>
      <sheetName val="Уд__вес_(Росто_x0000__x0000__x0000_"/>
      <sheetName val="Уд__вес_(Росто_x0000__x0000_켘_x0000_"/>
      <sheetName val="Уд__вес_(Росто_x0000__x0000_㦠_x0000_"/>
      <sheetName val="Уд__вес_(Росто_x0000__x0000_媸_x0000_"/>
      <sheetName val="Уд__вес_(Росто_x0000__x0000__x0000_"/>
      <sheetName val="Уд__вес_(Росто_x0000__x0000_餰_x0000_"/>
      <sheetName val="Уд__вес_(Росто_x0000__x0000_硐_x0000_"/>
      <sheetName val="Уд__вес_(Росто_x0000__x0000__x0000_"/>
      <sheetName val="Уд__вес_(Росто_x0000__x0000_渀_x0000_"/>
      <sheetName val="Уд__вес_(Росто_x0000__x0000_葠_x0000_"/>
      <sheetName val="Уд__вес_(Росто_x0010__x0000_骸®"/>
      <sheetName val="Уд__вес_(Росто_x0010__x0000_꼘ૢ"/>
      <sheetName val="Уд__вес_(Росто_x0010__x0000_靰ሕ"/>
      <sheetName val="Уд__вес_(Росто_x0010__x0000_ถ"/>
      <sheetName val="Уд__вес_(Росто_x0010__x0000_圀ݚ"/>
      <sheetName val="Уд__вес_(Росто_x0010__x0000_官¥"/>
      <sheetName val="Уд__вес_(Росто_x0010__x0000_᪀ "/>
      <sheetName val="Уд__вес_(Росто_x0000__x0000_妠_x0000_"/>
      <sheetName val="Уд__вес_(Росто_x0000__x0000_垨_x0000_"/>
      <sheetName val="Уд__вес_(Росто_x0000__x0000_㜀_x0000_"/>
      <sheetName val="Уд__вес_(Росто_x0000__x0000__xdd20__x0000_"/>
      <sheetName val="Уд__вес_(Росто_x0000__x0000_쫰_x0000_"/>
      <sheetName val="Уд__вес_(Росто_x0000__x0000_㈰_x0000_"/>
      <sheetName val="Уд__вес_(Росто_x0000__x0000_椰_x0000_"/>
      <sheetName val="Уд__вес_(Росто_x0000__x0000__x0000_"/>
      <sheetName val="Уд__вес_(Росто_x0000__x0000_솈_x0000_"/>
      <sheetName val="Уд__вес_(Росто_x0000__x0000_癘_x0000_"/>
      <sheetName val="Уд__вес_(Росто_x0000__x0000_愘_x0000_"/>
      <sheetName val="Уд__вес_(Росто_x0000__x0000_怀_x0000_"/>
      <sheetName val="Уд__вес_(Росто_x0000__x0000_뿀_x0000_"/>
      <sheetName val="Уд__вес_(Росто_x0000__x0000_뷈_x0000_"/>
      <sheetName val="Уд__вес_(Росто_x0000__x0000_揰_x0000_"/>
      <sheetName val="Уд__вес_(Росто_x0000__x0000_韠_x0000_"/>
      <sheetName val="Уд__вес_(Росто揄る_x0001__x0000_"/>
      <sheetName val="Уд__вес_(Росто_x0000__x0000_侈ື"/>
      <sheetName val="Уд__вес_(Росто_x0000__x0000_쒘_x0000_"/>
      <sheetName val="Уд__вес_(Росто_x0000__x0000__xdce8__x0000_"/>
      <sheetName val="Уд__вес_(Росто牨߿䑲⽊"/>
      <sheetName val="Уд__вес_(Росто_x0010__x0000_票ڛ"/>
      <sheetName val="Уд__вес_(Росто_x0010__x0000_큰ԗ"/>
      <sheetName val="Уд__вес_(Росто_x0010__x0000_惠_x0015_"/>
      <sheetName val="Уд__вес_(Росто烀;鼘̈́"/>
      <sheetName val="Уд__вес_(Росто_x0000__x0000__xddc8__x0000_"/>
      <sheetName val="Уд__вес_(Росто_x0000__x0000_䕸_x0000_"/>
      <sheetName val="Уд__вес_(Росто_x0010__x0000_׽"/>
      <sheetName val="Уд__вес_(Росто_x0010__x0000_怀ૹ"/>
      <sheetName val="Уд__вес_(Росто䑲⾃_x0001__x0000_"/>
      <sheetName val="Уд__вес_(Росто_x0001__x0000__xdc40__x0000_"/>
      <sheetName val="Уд__вес_(Росто籀ෛ䑲⿅"/>
      <sheetName val="Уд__вес_(Росто_x0000__x0000__x0000_"/>
      <sheetName val="Уд__вес_(Росто_x0000__x0000__x0000_"/>
      <sheetName val="Уд__вес_(Росто\䑲⽠"/>
      <sheetName val="Уд__вес_(Росто䜸፭䑲⽠"/>
      <sheetName val="Уд__вес_(Росто_x0000__x0000_铐_x0000_"/>
      <sheetName val="Уд__вес_(Росто䑲【_x0001__x0000_"/>
      <sheetName val="Уд__вес_(Росто潘)ｐϋ"/>
      <sheetName val="Уд__вес_(Росто덈ɂ䡲⿶"/>
      <sheetName val="Уд__вес_(Росто_x0000__x0000__x0000_"/>
      <sheetName val="Уд__вес_(Росто_x0000__x0000_８_x0000_"/>
      <sheetName val="Уд__вес_(Росто_x0000__x0000_镀_x0000_"/>
      <sheetName val="Уд__вес_(Росто⸸ڀ׃⾪"/>
      <sheetName val="Уд__вес_(Росто_x0010__x0000_⿀ڀ"/>
      <sheetName val="Уд__вес_(Росто隐ۛ׃⾪"/>
      <sheetName val="Уд__вес_(Росто읰ڨ׃⾪"/>
      <sheetName val="Уд__вес_(Ростоڨ踇』"/>
      <sheetName val="Уд__вес_(Росто⺨֯踇』"/>
      <sheetName val="Уд__вес_(Росто瀀ਮ踇』"/>
      <sheetName val="Уд__вес_(Росто_x0010__x0000_䃠˥"/>
      <sheetName val="Уд__вес_(Росто_x0010__x0000_蜸ਸ਼"/>
      <sheetName val="Уд__вес_(Росто_x0010__x0000__xda10_Ƥ"/>
      <sheetName val="Уд__вес_(Росто躨ۿ׃⾪"/>
      <sheetName val="ст਀腹"/>
      <sheetName val="Уд__вес_(Росто_x0000__x0000_ﻠ_x0000_"/>
      <sheetName val="Уд__вес_(Росто_x0000__x0000_⊠_x0000_"/>
      <sheetName val="Уд__вес_(Росто_x0000__x0000_飀_x0000_"/>
      <sheetName val="Уд__вес_(Росто_x0000__x0000_艨_x0000_"/>
      <sheetName val="Уд__вес_(Росто戨_x0013_啀૬"/>
      <sheetName val="ст/_x0000_"/>
      <sheetName val="Уд__вес_(Росто_x0000__x0000_映_x0000_"/>
      <sheetName val="Уд__вес_(Росто_x0000__x0000_ƈ_x0000_"/>
      <sheetName val="ст렀቟"/>
      <sheetName val="ст䈀ᅪ"/>
      <sheetName val="Уд__вес_(Росто窨_x0013_竬_x0013_"/>
      <sheetName val="Уд__вес_(Росто_x0000__x0000_흰_x0000_"/>
      <sheetName val="Уд__вес_(Росто_x0010__x0000_颈෎"/>
      <sheetName val="Уд__вес_(Росто_x0010__x0000_灰ภ"/>
      <sheetName val="Уд__вес_(Росто钸'买ǎ"/>
      <sheetName val="Уд__вес_(Росто_x0000__x0000_鎀_x0000_"/>
      <sheetName val="Уд__вес_(Росто_x0000__x0000_㟠_x0000_"/>
      <sheetName val="Уд__вес_(Росто戨_x0013_瀀୊"/>
      <sheetName val="Уд__вес_(Росто_x0000__x0000_擄_x0000_"/>
      <sheetName val="Уд__вес_(Росто_x0000__x0000__x0000_"/>
      <sheetName val="Уд__вес_(Росто_x0000__x0000__xdbd0__x0000_"/>
      <sheetName val="Уд__вес_(Росто_x0000__x0000_䀸_x0000_"/>
      <sheetName val="Уд__вес_(Росто_x0000__x0000_偰_x0000_"/>
      <sheetName val="Уд__вес_(Росто毈-嫰৙"/>
      <sheetName val="Уд__вес_(Росто汈!ｐଡ଼"/>
      <sheetName val="Уд__вес_(Росто_x0000__x0000__xdf18__x0000_"/>
      <sheetName val="Уд__вес_(Росто_x0000__x0000_瞨_x0000_"/>
      <sheetName val="Уд__вес_(Росто_x0000__x0000_땀_x0000_"/>
      <sheetName val="Уд__вес_(РостоtaSp"/>
      <sheetName val="Уд__вес_(Росто壆の_x0000__x0000_"/>
      <sheetName val="Уд__вес_(Росто쨐ב䑲⾿"/>
      <sheetName val="Уд__вес_(Росто_x0000__x0000_놈_x0000_"/>
      <sheetName val="Уд__вес_(Росто_x0000__x0000_譠_x0000_"/>
      <sheetName val="Уд__вес_(Росто_xdc08_ɾ䑲⽐"/>
      <sheetName val="Уд__вес_(Росто_x0010__x0000_䃠ࣹ"/>
      <sheetName val="Уд__вес_(Росто_x0000__x0000_䳨_x0000_"/>
      <sheetName val="Уд__вес_(Росто_x0000__x0000_핀_x0000_"/>
      <sheetName val="Уд__вес_(Росто_x0000__x0000_좈_x0000_"/>
      <sheetName val="Уд__вес_(Ростоꐨغ䑲⽠"/>
      <sheetName val="Уд__вес_(Росто_x0000__x0000_㳨_x0000_"/>
      <sheetName val="Уд__вес_(Росто_x0000__x0000_詈_x0000_"/>
      <sheetName val="Уд__вес_(Росто_x0000__x0000_鈰଀"/>
      <sheetName val="Уд__вес_(Росто_x0000__x0000_栘୿"/>
      <sheetName val="Уд__вес_(Росто_x0000__x0000_㌐ஐ"/>
      <sheetName val="Уд__вес_(Росто_x0000__x0000_굘_x0000_"/>
      <sheetName val="Уд__вес_(Росто_x0000__x0000_邨_x0000_"/>
      <sheetName val="Уд__вес_(Росто_x0010__x0000_ీڳ"/>
      <sheetName val="Уд__вес_(Росто_x0010__x0000_֚"/>
      <sheetName val="Уд__вес_(Росто_x0000__x0000_뵘_x0000_"/>
      <sheetName val="Уд__вес_(Росто_x0000__x0000_軠_x0000_"/>
      <sheetName val="Уд__вес_(Росто揄⾣_x0000__x0000_"/>
      <sheetName val="Уд__вес_(Росто刨&lt;溨ᚮ"/>
      <sheetName val="Уд__вес_(Росто_x0000__x0000_鸀_x0000_"/>
      <sheetName val="Уд__вес_(Росто_x0010__x0000_ퟠऑ"/>
      <sheetName val="Уд__вес_(Росто_x0010__x0000_骀ࠗ"/>
      <sheetName val="Уд__вес_(Росто_x0010__x0000_펀ধ"/>
      <sheetName val="Уд__вес_(Росто戰᣺踇』"/>
      <sheetName val="ст쐍譣"/>
      <sheetName val="ст쐀譣"/>
      <sheetName val="1,3 爋譈0_x0000_頀"/>
      <sheetName val="1,3 ⠈⢗᠀뛈쐅"/>
      <sheetName val="ст쐈譣"/>
      <sheetName val="Уд__вес_(Росто_x0000__x0000_뮘_x0000_"/>
      <sheetName val="Уд__вес_(Росто_x0000__x0000_霸_x0000_"/>
      <sheetName val="ст쐃酣"/>
      <sheetName val="ст쐉譣"/>
      <sheetName val="Ñëóæáà òðàíñï_______·___"/>
      <sheetName val="стрృ___᠀_㜬_x0006__樀ᏠЀ"/>
      <sheetName val="__руктур____________) ____"/>
      <sheetName val="ст怀⭕"/>
      <sheetName val="Уд__вес_(Росто_x0000__x0000_寐_x0000_"/>
      <sheetName val="ст쌙ᄅ"/>
      <sheetName val="ст쌕ᄅ"/>
      <sheetName val="Уд__вес_(Росто_x0000__x0000_ᄘ_x0000_"/>
      <sheetName val="ст렀뽟"/>
    </sheetNames>
    <definedNames>
      <definedName name="GetSANDValue" refersTo="#REF!"/>
      <definedName name="GetVal" refersTo="#REF!"/>
      <definedName name="PutHeader" refersTo="#REF!" sheetId="5"/>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sheetData sheetId="830"/>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Настройка"/>
      <sheetName val="Баланс"/>
      <sheetName val="Агр баланс"/>
      <sheetName val="Баланс 2"/>
      <sheetName val="Агр баланс 2"/>
      <sheetName val="Об активы"/>
      <sheetName val="Кратк обяз"/>
      <sheetName val="Движ ДС"/>
      <sheetName val="Прибыль"/>
      <sheetName val="Показатели"/>
      <sheetName val="Цикл"/>
      <sheetName val="Осн показ"/>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sheetData sheetId="9" refreshError="1"/>
      <sheetData sheetId="10" refreshError="1"/>
      <sheetData sheetId="11"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Корректировки"/>
      <sheetName val="Аналоги-1"/>
      <sheetName val="Расчет-1"/>
      <sheetName val="Аналоги-2К"/>
      <sheetName val="Расчет-2К"/>
      <sheetName val="Аналоги-2"/>
      <sheetName val="Расчет-2"/>
      <sheetName val="Аналоги-3"/>
      <sheetName val="Расчет-3"/>
      <sheetName val="Степень-рынок"/>
      <sheetName val="отделка"/>
      <sheetName val="Analitics_Values"/>
      <sheetName val="Info-report"/>
      <sheetName val="СВОД"/>
      <sheetName val="Дом-4Ш(88из102)"/>
      <sheetName val="Дом-3K(все120)"/>
      <sheetName val="Дом-4K(все80)"/>
      <sheetName val="Дом-5K(все140)"/>
      <sheetName val="Дом-6K(все80)"/>
      <sheetName val="corr"/>
      <sheetName val="4Ш_ДДУ"/>
      <sheetName val="3К_ДДУ"/>
      <sheetName val="4К_ДДУ"/>
      <sheetName val="5К_ДДУ"/>
      <sheetName val="6К_ДДУ"/>
      <sheetName val="Ко-Инвест"/>
      <sheetName val="все"/>
      <sheetName val="Лис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сх_данные"/>
      <sheetName val="Инженерка"/>
      <sheetName val="Ст-ть здания"/>
      <sheetName val="Аналоги"/>
      <sheetName val="Аренда земли"/>
      <sheetName val="ДВД"/>
      <sheetName val="ЧОД!!!"/>
      <sheetName val="Коэф. капит."/>
      <sheetName val="Итоги"/>
      <sheetName val="Кадастр"/>
      <sheetName val="Служебный"/>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Дебиторы"/>
      <sheetName val="Groupings"/>
      <sheetName val="Затраты"/>
      <sheetName val="Список"/>
      <sheetName val="#ССЫЛКА"/>
      <sheetName val="Link-ex"/>
      <sheetName val="Лист1"/>
      <sheetName val="Лист2"/>
      <sheetName val="Лист3"/>
      <sheetName val="_ССЫЛКА"/>
      <sheetName val="реестр отгрузка"/>
      <sheetName val="Услов"/>
      <sheetName val="Итог по НПО "/>
      <sheetName val="Понедельно"/>
      <sheetName val="OUTPUT"/>
      <sheetName val="Ф1"/>
      <sheetName val="Расходы"/>
      <sheetName val="ОСВ"/>
      <sheetName val="Etalon"/>
      <sheetName val="Оглавление"/>
      <sheetName val="Информация"/>
      <sheetName val="Доп инфо"/>
      <sheetName val="Доходы"/>
      <sheetName val="Indizes"/>
      <sheetName val="Links"/>
      <sheetName val="Bendra"/>
      <sheetName val="Spr"/>
      <sheetName val="движимое имущество"/>
      <sheetName val="SUMMARY_DATA"/>
      <sheetName val="cfg"/>
      <sheetName val="Gen"/>
      <sheetName val="Exh_DCF"/>
      <sheetName val="Exh_CoCo"/>
      <sheetName val="карточка"/>
      <sheetName val="Договор № 356Л01001"/>
      <sheetName val="F1_detail"/>
      <sheetName val="Предположения"/>
      <sheetName val="KEY"/>
      <sheetName val="Sched 11-ACTUALS"/>
      <sheetName val="NASE Oil-Reven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см. ЦЕНЫ "/>
      <sheetName val="см. РАСЦЕНКИ"/>
      <sheetName val="см. КРЫЛЬЦА"/>
      <sheetName val="благоустр"/>
      <sheetName val="ПОЛЫ (2)"/>
      <sheetName val="сети"/>
      <sheetName val="12.разные"/>
      <sheetName val="11.м~констр"/>
      <sheetName val="10.отделка"/>
      <sheetName val="9.полы"/>
      <sheetName val="8.проемы"/>
      <sheetName val="7.кровля"/>
      <sheetName val="6.лестница"/>
      <sheetName val="5.перекр"/>
      <sheetName val="4.перегор."/>
      <sheetName val="3.стены"/>
      <sheetName val="2.фунд."/>
      <sheetName val="1.земл."/>
      <sheetName val="см_ ЦЕНЫ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le_Price"/>
      <sheetName val="Rental_Rate"/>
      <sheetName val="Vacancy"/>
      <sheetName val="Existing"/>
      <sheetName val="ГК"/>
      <sheetName val="Sheet2"/>
      <sheetName val="2014"/>
      <sheetName val="UC_and_P"/>
      <sheetName val="2015"/>
      <sheetName val="Weight average"/>
      <sheetName val="op.ex."/>
      <sheetName val="op.ex._tables"/>
      <sheetName val="Sheet1"/>
      <sheetName val="DropDownList"/>
      <sheetName val="Sheet3"/>
      <sheetName val="Sheet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le_Price"/>
      <sheetName val="Rental_Rate"/>
      <sheetName val="Vacancy"/>
      <sheetName val="Лист2"/>
      <sheetName val="Лист3"/>
      <sheetName val="Existing"/>
      <sheetName val="Лист4"/>
      <sheetName val="Лист1"/>
      <sheetName val="2014"/>
      <sheetName val="2015"/>
      <sheetName val="UC_and_P"/>
      <sheetName val="2016"/>
      <sheetName val="Weight average"/>
      <sheetName val="op.ex."/>
      <sheetName val="DropDownList"/>
      <sheetName val="Лист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t"/>
      <sheetName val="Chart Refining Mix RUS"/>
      <sheetName val="Chart Refining Mix"/>
      <sheetName val="Chart Refining Mix 2003"/>
      <sheetName val="Chart Refining Mix 2009"/>
      <sheetName val="Chart % Product Consumption"/>
      <sheetName val="pct 2003-2009"/>
      <sheetName val="pct"/>
      <sheetName val="Chart Consump Outlook ru"/>
      <sheetName val="Chart Consump Outlook"/>
      <sheetName val="print cons"/>
      <sheetName val="chart data"/>
      <sheetName val="Oil Prod chart"/>
      <sheetName val="Oil Cons chart"/>
      <sheetName val="Oil Export chart"/>
      <sheetName val="foreign export chart"/>
      <sheetName val="RefMix"/>
      <sheetName val="RUBValueChain"/>
      <sheetName val="LO prices"/>
      <sheetName val="LO prices RUS"/>
      <sheetName val="HO price RUS"/>
      <sheetName val="HO price"/>
      <sheetName val="Diesel price RUS"/>
      <sheetName val="Diesel price"/>
      <sheetName val="Jet kero price RUS"/>
      <sheetName val="Jet kero price"/>
      <sheetName val="Fuel oil price RUS"/>
      <sheetName val="Fuel oil price"/>
      <sheetName val="USDParity"/>
      <sheetName val="RSOILBAL"/>
      <sheetName val="Chart Price v Parity"/>
      <sheetName val="ElecticityChart"/>
      <sheetName val="GasChart"/>
      <sheetName val="TableMacroRUS"/>
      <sheetName val="TableMacro"/>
      <sheetName val="TableTaxes RUS"/>
      <sheetName val="TableTaxes"/>
      <sheetName val="TablePricesRUS"/>
      <sheetName val="TablePrices"/>
      <sheetName val="TableNetbacks RUS"/>
      <sheetName val="TableNetbacks"/>
      <sheetName val="TableNetbacksFlat"/>
      <sheetName val="TableSummary"/>
      <sheetName val="TableSumFlat RUS"/>
      <sheetName val="TableSummaryFlat"/>
      <sheetName val="Chart Rus Oil Bal RUS"/>
      <sheetName val="Chart Rus Oil Balance"/>
      <sheetName val="TranspTariffs"/>
      <sheetName val="Table Exec Sum RUS"/>
      <sheetName val="Table Exec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ННЭИ застр"/>
      <sheetName val="ННЭИ незастр"/>
      <sheetName val="Пред приб"/>
      <sheetName val="Модульный"/>
      <sheetName val="УПВС с землей"/>
      <sheetName val="УПВС"/>
      <sheetName val="рассчет ФИ"/>
      <sheetName val="признаки ФИ "/>
      <sheetName val="НФИк"/>
      <sheetName val="НФИд"/>
      <sheetName val="Лист1"/>
      <sheetName val="Расчет коэф мод"/>
      <sheetName val="УФУ2"/>
      <sheetName val="Расчет ст-ти модерн"/>
      <sheetName val="функ2рода кор"/>
      <sheetName val="земля"/>
      <sheetName val="свед"/>
      <sheetName val="Метод остатк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Введение"/>
      <sheetName val="Общий"/>
      <sheetName val="МАКРО"/>
      <sheetName val="Курс USD"/>
      <sheetName val="Sum"/>
      <sheetName val="ЗП"/>
      <sheetName val="DCF"/>
      <sheetName val="СП"/>
      <sheetName val="Ф1"/>
      <sheetName val="Ф2"/>
      <sheetName val="Ф5"/>
      <sheetName val="Оф 1"/>
      <sheetName val="Оф2"/>
      <sheetName val="Оф5"/>
      <sheetName val="FRA1"/>
      <sheetName val="FRA2"/>
      <sheetName val="Графики"/>
      <sheetName val="CAPM"/>
      <sheetName val="ЧДП"/>
      <sheetName val="ЛиквС"/>
      <sheetName val="Depr-план"/>
      <sheetName val="Depr-ДВМЦ"/>
      <sheetName val="CapEx_Depr-ОС"/>
      <sheetName val="Налоги"/>
      <sheetName val="Персонал"/>
      <sheetName val="WorkCap"/>
      <sheetName val="Beta"/>
      <sheetName val="Спец. риск S3"/>
      <sheetName val="RTSI"/>
      <sheetName val="Расчет доходности"/>
      <sheetName val="Сектор"/>
      <sheetName val="ВиС"/>
      <sheetName val="Тек-авиа"/>
      <sheetName val="Пл-авиа"/>
      <sheetName val="Тек-прочее"/>
      <sheetName val="Пл-прочее"/>
      <sheetName val="ОС"/>
      <sheetName val="Двигатели"/>
      <sheetName val="Мультипл. USA"/>
      <sheetName val="Бета"/>
      <sheetName val="wacc-Дамодаран"/>
      <sheetName val="Фин.рез."/>
      <sheetName val="Тек-Дог"/>
      <sheetName val="Прочее-пл"/>
      <sheetName val="Авиа-тек"/>
      <sheetName val="Авиализинг"/>
      <sheetName val="ВС502 и ВС503"/>
      <sheetName val="Restricted Stock Regression"/>
      <sheetName val="Bid-Ask Spread"/>
      <sheetName val="DiscChart"/>
      <sheetName val="IlliqChart"/>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Введение"/>
      <sheetName val="Общий"/>
      <sheetName val="Sum"/>
      <sheetName val="ЗП"/>
      <sheetName val="СП"/>
      <sheetName val="DCF"/>
      <sheetName val="Форма 1"/>
      <sheetName val="Форма 2"/>
      <sheetName val="Форма 5"/>
      <sheetName val="FRA1"/>
      <sheetName val="FRA2"/>
      <sheetName val="ОС"/>
      <sheetName val="ТЗ исх. д."/>
      <sheetName val="стр. 140"/>
      <sheetName val="ДФВ"/>
      <sheetName val="стр. 150"/>
      <sheetName val="стр. 210"/>
      <sheetName val="стр. 240"/>
      <sheetName val="ДЗ"/>
      <sheetName val="стр. 250"/>
      <sheetName val="КФВ"/>
      <sheetName val="стр. 420,430,470"/>
      <sheetName val="стр. 520,610"/>
      <sheetName val="кредиты"/>
      <sheetName val="стр. 620"/>
      <sheetName val="КЗ"/>
      <sheetName val="Мультипл-итог"/>
      <sheetName val=" WACC"/>
      <sheetName val="Расчет доходности"/>
      <sheetName val="Спец. риск S3"/>
      <sheetName val="доходы"/>
      <sheetName val="расходы"/>
      <sheetName val="Стр-ра В и С"/>
      <sheetName val="Стр-ра Оп и Вн"/>
      <sheetName val="CapEx_Depr"/>
      <sheetName val="Стр. 130"/>
      <sheetName val="Капвложения"/>
      <sheetName val="WorkCap"/>
      <sheetName val="Персонал"/>
      <sheetName val="Depr_Nez-ka"/>
      <sheetName val="Налоги"/>
      <sheetName val="Отрасль 18131-ф 1"/>
      <sheetName val="Отрасль 18131-ф2"/>
      <sheetName val="Отрасль 18131-ф5"/>
      <sheetName val="Отрасль 91610"/>
      <sheetName val="Индексы РТС"/>
      <sheetName val="Курс USD"/>
      <sheetName val="Курс Евро"/>
      <sheetName val="Restricted Stock Regression"/>
      <sheetName val="Bid-Ask Spread"/>
      <sheetName val="DiscChart"/>
      <sheetName val="IlliqChart"/>
      <sheetName val="Sheet2"/>
      <sheetName val="Мультипл (1выборка)"/>
      <sheetName val="Мультипл (2выборка)"/>
      <sheetName val="Продукция"/>
      <sheetName val="Прайс-лист"/>
      <sheetName val="НМА"/>
      <sheetName val="НМА и ОКР"/>
      <sheetName val="Финвложения"/>
      <sheetName val="Д и К"/>
      <sheetName val="Обыкн и привилег акци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руководители"/>
      <sheetName val="СП (по всем)"/>
      <sheetName val="ООО &quot;Пилюда&quot;"/>
      <sheetName val="Отрасль 11210-ф1"/>
      <sheetName val="Отрасль 11210-ф2"/>
      <sheetName val="Отрасль 11210-ф5"/>
      <sheetName val="курс доллара"/>
      <sheetName val="ООО &quot;НК &quot;Дулисьма&quot;"/>
      <sheetName val="ОС-исх."/>
      <sheetName val="ОС-исх. (2)"/>
      <sheetName val="ОС-по году"/>
      <sheetName val="ОС-по группам"/>
      <sheetName val="FRA1 ООО &quot;НК &quot;Дулисьма&quot;"/>
      <sheetName val="FRA2 ООО &quot;НК &quot;Дулисьма&quot;"/>
      <sheetName val="Ненецкая КНГК"/>
      <sheetName val="FRA1 Ненецкая КНГК "/>
      <sheetName val="FRA2 Ненецкая КНГК"/>
      <sheetName val="ООО &quot;ДИАЛЛ-АЛЬЯНС&quot;"/>
      <sheetName val="FRA1 ООО&quot;ДИАЛЛ-АЛЬЯНС&quot; "/>
      <sheetName val="FRA2 ООО&quot;ДИАЛЛ-АЛЬЯНС&quot; "/>
      <sheetName val="WACC"/>
      <sheetName val="Спец. риск S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ТЭ"/>
      <sheetName val="Ко"/>
      <sheetName val="ДАННЫЕ"/>
      <sheetName val="земля"/>
      <sheetName val="затратный "/>
      <sheetName val="аналоги_Сравн"/>
      <sheetName val="аналоги_доходн"/>
      <sheetName val="доходный"/>
      <sheetName val="Согласование"/>
      <sheetName val="вывод"/>
      <sheetName val="Лист1"/>
      <sheetName val="Аренда"/>
      <sheetName val="Таблица 8"/>
      <sheetName val="F1_detail"/>
    </sheetNames>
    <sheetDataSet>
      <sheetData sheetId="0" refreshError="1"/>
      <sheetData sheetId="1" refreshError="1"/>
      <sheetData sheetId="2" refreshError="1"/>
      <sheetData sheetId="3" refreshError="1"/>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Настройка"/>
      <sheetName val="Баланс"/>
      <sheetName val="Агр баланс"/>
      <sheetName val="Баланс 2"/>
      <sheetName val="Агр баланс 2"/>
      <sheetName val="Об активы"/>
      <sheetName val="Кратк обяз"/>
      <sheetName val="Движ ДС"/>
      <sheetName val="Прибыль"/>
      <sheetName val="Показатели"/>
      <sheetName val="Цикл"/>
      <sheetName val="Осн показ"/>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
      <sheetName val="Возврат"/>
      <sheetName val="Черновик"/>
      <sheetName val="Параметры"/>
      <sheetName val="POW"/>
      <sheetName val="Таблица"/>
      <sheetName val="лист4"/>
      <sheetName val="Summary"/>
      <sheetName val="cus_HK1033"/>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t Calc"/>
      <sheetName val="Selling data"/>
      <sheetName val="Лист1"/>
      <sheetName val="Hidden data"/>
      <sheetName val="Rentals"/>
      <sheetName val="Selling Lessee"/>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тог"/>
      <sheetName val="гараж_объем "/>
      <sheetName val="гараж_прс"/>
      <sheetName val="прист гар(а)_объем"/>
      <sheetName val="прист гар(а)_прс"/>
      <sheetName val="х-б прист гар_объем"/>
      <sheetName val="х-б прист гар_прс"/>
      <sheetName val="тракторный цех_объем"/>
      <sheetName val="тракторный цех_прс"/>
      <sheetName val="матер склад_объем"/>
      <sheetName val="матер_склад_прс"/>
      <sheetName val="электроцех_объем"/>
      <sheetName val="электроцех_прс"/>
      <sheetName val="управа_объем"/>
      <sheetName val="управа_прс"/>
      <sheetName val="цех затар_объем"/>
      <sheetName val="цех затар_прс"/>
      <sheetName val="магазин со скл_объем"/>
      <sheetName val="магазин со скл_прс"/>
      <sheetName val="стоимость_маш"/>
      <sheetName val="стоимость_мат"/>
      <sheetName val="разряд"/>
      <sheetName val="Rent Assumptions"/>
      <sheetName val="свед"/>
      <sheetName val="исход-итог"/>
      <sheetName val=" Assumptions"/>
      <sheetName val="гараж_объем_"/>
      <sheetName val="прист_гар(а)_объем"/>
      <sheetName val="прист_гар(а)_прс"/>
      <sheetName val="х-б_прист_гар_объем"/>
      <sheetName val="х-б_прист_гар_прс"/>
      <sheetName val="тракторный_цех_объем"/>
      <sheetName val="тракторный_цех_прс"/>
      <sheetName val="матер_склад_объем"/>
      <sheetName val="цех_затар_объем"/>
      <sheetName val="цех_затар_прс"/>
      <sheetName val="магазин_со_скл_объем"/>
      <sheetName val="магазин_со_скл_прс"/>
      <sheetName val="Rent_Assumptions"/>
      <sheetName val="Зем_Opex"/>
      <sheetName val="Арендаторы"/>
      <sheetName val="photos"/>
      <sheetName val="Rates"/>
      <sheetName val="общие сведения"/>
      <sheetName val="восст"/>
      <sheetName val="Потоки"/>
      <sheetName val="Brif_zdanie"/>
      <sheetName val="Выписка_РФИ"/>
      <sheetName val="Имущество_элементы"/>
      <sheetName val="Selling data"/>
      <sheetName val="Print Calc"/>
      <sheetName val="Параметры"/>
      <sheetName val="Glossary"/>
      <sheetName val="расч_прс_ирлен"/>
      <sheetName val="корр-ка на S аренда2"/>
      <sheetName val="общий"/>
      <sheetName val="таб_1"/>
      <sheetName val="InputTI"/>
      <sheetName val="Balance Sheet"/>
      <sheetName val="Income Statement"/>
      <sheetName val="Земля"/>
      <sheetName val="затр_подх"/>
      <sheetName val="Капвложения"/>
      <sheetName val="общие данные"/>
      <sheetName val="Метод остатка"/>
      <sheetName val="БДР"/>
      <sheetName val="БДР план"/>
      <sheetName val="П"/>
      <sheetName val="проч ОС"/>
      <sheetName val="гараж_объем_1"/>
      <sheetName val="прист_гар(а)_объем1"/>
      <sheetName val="прист_гар(а)_прс1"/>
      <sheetName val="х-б_прист_гар_объем1"/>
      <sheetName val="х-б_прист_гар_прс1"/>
      <sheetName val="тракторный_цех_объем1"/>
      <sheetName val="тракторный_цех_прс1"/>
      <sheetName val="матер_склад_объем1"/>
      <sheetName val="цех_затар_объем1"/>
      <sheetName val="цех_затар_прс1"/>
      <sheetName val="магазин_со_скл_объем1"/>
      <sheetName val="магазин_со_скл_прс1"/>
      <sheetName val="общие_сведения"/>
      <sheetName val="Rent_Assumptions1"/>
      <sheetName val="Selling_data"/>
      <sheetName val="Print_Calc"/>
      <sheetName val="корр-ка_на_S_аренда2"/>
      <sheetName val="Balance_Sheet"/>
      <sheetName val="Income_Statement"/>
      <sheetName val="общие_данные"/>
      <sheetName val="БДР_план"/>
      <sheetName val="Метод_остатка"/>
      <sheetName val="проч_ОС"/>
      <sheetName val="_Assumptions"/>
      <sheetName val="ПВД"/>
      <sheetName val="Содержание"/>
      <sheetName val="Tables"/>
      <sheetName val="Резервы"/>
      <sheetName val="ПРОГНОЗ_1"/>
      <sheetName val="Компенсация2"/>
      <sheetName val="ЛитБ"/>
      <sheetName val="Исходные"/>
      <sheetName val="Project Summary"/>
      <sheetName val="BILANS"/>
    </sheetNames>
    <sheetDataSet>
      <sheetData sheetId="0" refreshError="1"/>
      <sheetData sheetId="1"/>
      <sheetData sheetId="2" refreshError="1"/>
      <sheetData sheetId="3" refreshError="1"/>
      <sheetData sheetId="4"/>
      <sheetData sheetId="5" refreshError="1"/>
      <sheetData sheetId="6"/>
      <sheetData sheetId="7" refreshError="1"/>
      <sheetData sheetId="8"/>
      <sheetData sheetId="9" refreshError="1"/>
      <sheetData sheetId="10"/>
      <sheetData sheetId="11" refreshError="1"/>
      <sheetData sheetId="12"/>
      <sheetData sheetId="13" refreshError="1"/>
      <sheetData sheetId="14"/>
      <sheetData sheetId="15" refreshError="1"/>
      <sheetData sheetId="16"/>
      <sheetData sheetId="17" refreshError="1"/>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ТЭП"/>
      <sheetName val="Assu."/>
      <sheetName val="CF"/>
      <sheetName val="Hotel"/>
      <sheetName val="Costs"/>
    </sheetNames>
    <sheetDataSet>
      <sheetData sheetId="0"/>
      <sheetData sheetId="1" refreshError="1"/>
      <sheetData sheetId="2"/>
      <sheetData sheetId="3"/>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
      <sheetName val="табл. 5.1"/>
      <sheetName val="Лист1"/>
      <sheetName val="табл. 5.2 (2)"/>
      <sheetName val="Выручка комб."/>
      <sheetName val="Кап. влож"/>
      <sheetName val="экспл.комб."/>
      <sheetName val="поток комб. "/>
      <sheetName val="доход комб."/>
      <sheetName val="доход комб.окр."/>
      <sheetName val="АНАЛИЗ  ЧУВСТ."/>
      <sheetName val="Анализ чув-ти (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Титульный лист"/>
      <sheetName val="Summary"/>
      <sheetName val="Упрощенный расчет"/>
      <sheetName val="DCF full"/>
      <sheetName val="DCF-short"/>
      <sheetName val="Предпосылки"/>
      <sheetName val="Концепция"/>
      <sheetName val="Площади"/>
      <sheetName val="Сети"/>
      <sheetName val="График реализации"/>
      <sheetName val="Платежи за землю"/>
      <sheetName val="Инвестиционные затраты"/>
      <sheetName val="Финансирование"/>
      <sheetName val="Доходы от реализации"/>
      <sheetName val="План-график жилая"/>
      <sheetName val="План-график коммерческая недвиж"/>
      <sheetName val="Отель"/>
      <sheetName val="Налоги"/>
      <sheetName val="Земля"/>
      <sheetName val="Предварительные результаты"/>
      <sheetName val="CashFlow"/>
      <sheetName val="Итоговые результаты"/>
      <sheetName val="Инвест-контракты"/>
      <sheetName val="Анализ чувствительности"/>
      <sheetName val="Сценари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s>
    <definedNames>
      <definedName name="ReturnMain"/>
    </definedNames>
    <sheetDataSet>
      <sheetData sheetId="0"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le_Price"/>
      <sheetName val="Rental_Rate"/>
      <sheetName val="Sheet3"/>
      <sheetName val="Vacancy"/>
      <sheetName val="Existing"/>
      <sheetName val="ГК"/>
      <sheetName val="Sheet2"/>
      <sheetName val="2014"/>
      <sheetName val="UC_and_P"/>
      <sheetName val="2015"/>
      <sheetName val="Weight average"/>
      <sheetName val="op.ex."/>
      <sheetName val="op.ex._tables"/>
      <sheetName val="Sheet1"/>
      <sheetName val="DropDownList"/>
      <sheetName val="Shee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апрель "/>
      <sheetName val="пр-во"/>
      <sheetName val="Свод-1"/>
      <sheetName val="DB2002"/>
    </sheetNames>
    <sheetDataSet>
      <sheetData sheetId="0" refreshError="1"/>
      <sheetData sheetId="1" refreshError="1"/>
      <sheetData sheetId="2" refreshError="1"/>
      <sheetData sheetId="3"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АМ"/>
      <sheetName val="сдтар"/>
      <sheetName val="топл."/>
      <sheetName val="вспом."/>
      <sheetName val="АУП 1"/>
      <sheetName val="зпосн"/>
      <sheetName val="запл.всм"/>
      <sheetName val="смета"/>
      <sheetName val="сырье"/>
      <sheetName val="пр-во"/>
      <sheetName val="цель."/>
      <sheetName val="сгущ."/>
      <sheetName val="кал.сг."/>
      <sheetName val="Свод-1"/>
      <sheetName val="пр_во"/>
      <sheetName val="топл_"/>
      <sheetName val="вспом_"/>
      <sheetName val="АУП_1"/>
      <sheetName val="запл_всм"/>
      <sheetName val="цель_"/>
      <sheetName val="сгущ_"/>
      <sheetName val="кал_сг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по секторам"/>
      <sheetName val="с учетом эволюции"/>
      <sheetName val="по направлениям"/>
      <sheetName val="Sheet3"/>
      <sheetName val="Сделки"/>
      <sheetName val="Sheet1"/>
      <sheetName val="Sheet2"/>
    </sheetNames>
    <sheetDataSet>
      <sheetData sheetId="0"/>
      <sheetData sheetId="1"/>
      <sheetData sheetId="2"/>
      <sheetData sheetId="3"/>
      <sheetData sheetId="4"/>
      <sheetData sheetId="5"/>
      <sheetData sheetId="6"/>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Рабочий"/>
      <sheetName val="Содержание"/>
      <sheetName val="Финанс. калькулятор"/>
      <sheetName val="Чист. операц. доход"/>
      <sheetName val="Прямая_капит."/>
      <sheetName val="Дисконт."/>
      <sheetName val="Анализ_риска"/>
      <sheetName val="Сравн._продаж"/>
      <sheetName val="Отн._анализ"/>
      <sheetName val="Стоим._земли"/>
      <sheetName val="Стоим._стр-ва"/>
      <sheetName val="Объемы работ"/>
      <sheetName val="Оценка_износа"/>
      <sheetName val="Наилуч._использ."/>
      <sheetName val="Регрессия"/>
      <sheetName val="Макросы1"/>
      <sheetName val="Макросы2"/>
      <sheetName val="разряд"/>
      <sheetName val="исход-итог"/>
      <sheetName val="FES"/>
      <sheetName val="РМ"/>
      <sheetName val="KKSU"/>
      <sheetName val="финплан стр.п."/>
      <sheetName val="описание"/>
      <sheetName val="Исход.инф."/>
      <sheetName val="НФИк"/>
      <sheetName val="общие сведения"/>
      <sheetName val="Осн_данн"/>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проверка 07"/>
      <sheetName val="БД платежи"/>
      <sheetName val="Классификатор затрат"/>
      <sheetName val="Отделы"/>
      <sheetName val="БД поступления"/>
      <sheetName val="Классификатор доходов"/>
      <sheetName val=" daily 2003"/>
      <sheetName val="ЛИСТ 1 бюджет 2003"/>
      <sheetName val="ЛИСТ 2 затраты 2003"/>
      <sheetName val="ЛИСТ 3 инвест 2003"/>
      <sheetName val="04-05-2003"/>
      <sheetName val="Депозиты"/>
      <sheetName val="Inflow"/>
      <sheetName val="Form CF"/>
      <sheetName val="Form Budget"/>
      <sheetName val="Form CF decads"/>
      <sheetName val="Лист1"/>
      <sheetName val="Бюджет доходов"/>
      <sheetName val="Бюджет расходов"/>
      <sheetName val="Кл-р SysTel"/>
      <sheetName val="Департаменты"/>
      <sheetName val="Проекты"/>
      <sheetName val="InterCompanies"/>
      <sheetName val="проверка 06"/>
      <sheetName val="FOREX"/>
      <sheetName val="Кл_р SysTel"/>
      <sheetName val="01-2003"/>
      <sheetName val="02-2003"/>
      <sheetName val="03-2003"/>
      <sheetName val="трансформация1"/>
      <sheetName val="Mapping"/>
      <sheetName val="обслуживание"/>
      <sheetName val="Общая информация"/>
      <sheetName val="Курс $"/>
      <sheetName val="Budget Корнет"/>
      <sheetName val="BS RAS"/>
      <sheetName val="списки"/>
      <sheetName val="6m-2003 факт без бартера"/>
      <sheetName val="Ф2Б"/>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Расчет общий"/>
      <sheetName val="Налог на имущество (2)"/>
      <sheetName val="Расчет НЭИ"/>
      <sheetName val="Сравн торг земля (2)"/>
      <sheetName val="Сравн земля пр-во (2)"/>
      <sheetName val="Сравн земля АС (2)"/>
      <sheetName val="ЛИСТ"/>
      <sheetName val="пр-ас"/>
      <sheetName val="константы"/>
      <sheetName val="инж сети физ изн"/>
      <sheetName val="котельная"/>
      <sheetName val="эксп. А1"/>
      <sheetName val="ВС А1"/>
      <sheetName val="Физ.износ А1"/>
      <sheetName val="Затратный (А1)"/>
      <sheetName val="экспл.А2-А5"/>
      <sheetName val="ВС  Лит.А2-А5"/>
      <sheetName val="Физ.износ  А2-А5"/>
      <sheetName val="ведомость"/>
      <sheetName val="Затратный А2-А5"/>
      <sheetName val="ВС  Лит.А6 А7"/>
      <sheetName val="Затратный А6-А7"/>
      <sheetName val="ВС  Лит.Б1-Б5, Б7"/>
      <sheetName val="Физ.износ "/>
      <sheetName val="ВС  Лит.Б6"/>
      <sheetName val="Затратный Б"/>
      <sheetName val="ВС  Лит.В1"/>
      <sheetName val="Физ.износ В1 "/>
      <sheetName val="Затратный В1"/>
      <sheetName val="экспл."/>
      <sheetName val="ВС  Лит.В2"/>
      <sheetName val="Физ.износ В2"/>
      <sheetName val="Затратный В2"/>
      <sheetName val="ВС  Лит.В3 В4"/>
      <sheetName val="Физ.износ В3 В4"/>
      <sheetName val="Затратный В3-В4"/>
      <sheetName val="ВС  Лит.В5"/>
      <sheetName val="Физ.износ В5"/>
      <sheetName val="Затратный В5"/>
      <sheetName val="ВС  Лит.В6"/>
      <sheetName val="Физ.износ В6"/>
      <sheetName val="Затратный В6"/>
      <sheetName val="ИС"/>
      <sheetName val="Сумма зтр"/>
      <sheetName val="Смета А1 нов.стр."/>
      <sheetName val="Смета А2-а7 нов.стр-во"/>
      <sheetName val="Смета Б Нов.стр"/>
      <sheetName val="Смета Лит.В1 В3 В4 нов"/>
      <sheetName val="Смета Лит.В2 В5 В6 нов.стр"/>
      <sheetName val="Экспликация (НС)"/>
      <sheetName val="Сравн торг по земле"/>
      <sheetName val="Сравн Офис для земли"/>
      <sheetName val="Сравн пр-во для земли"/>
      <sheetName val="Сравн Автосерв для земли"/>
      <sheetName val="Итог по сравнит"/>
      <sheetName val="Расчет НЭИ по новому"/>
      <sheetName val="Налог на имущество"/>
      <sheetName val="Земля по 2 мет"/>
      <sheetName val="сравн здания торг оф"/>
      <sheetName val="сравнит пр-ас-1"/>
      <sheetName val="Смета Кап.ремонт Б1-Б3"/>
      <sheetName val="земля с улучшениями (2)"/>
      <sheetName val="Налог на имущество (3)"/>
      <sheetName val="Итог рын ст"/>
      <sheetName val="исход-итог"/>
      <sheetName val="Ключевые данные"/>
      <sheetName val="Финпоказатели"/>
      <sheetName val="Резервы"/>
      <sheetName val="общее"/>
      <sheetName val="Метод остатка"/>
      <sheetName val="Общие сведения"/>
      <sheetName val="общий"/>
      <sheetName val="Оглавление"/>
      <sheetName val="Ставка Д"/>
      <sheetName val="Осн_данные"/>
      <sheetName val="Данные"/>
      <sheetName val="Опции"/>
      <sheetName val="Проект"/>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refreshError="1"/>
      <sheetData sheetId="44" refreshError="1"/>
      <sheetData sheetId="45" refreshError="1"/>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 sheetId="55"/>
      <sheetData sheetId="56" refreshError="1"/>
      <sheetData sheetId="57"/>
      <sheetData sheetId="58" refreshError="1"/>
      <sheetData sheetId="59" refreshError="1"/>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s"/>
      <sheetName val="BALANCE"/>
      <sheetName val="P&amp;L"/>
      <sheetName val="CASHFLOW"/>
      <sheetName val="ECONOMIC DATA"/>
      <sheetName val="TRAFFIC PARM"/>
      <sheetName val="TRAFFIC CALC"/>
      <sheetName val="COIN TRAFFIC MODEL"/>
      <sheetName val="DELTA"/>
      <sheetName val="REGIONS"/>
      <sheetName val="VOICEMAIL"/>
      <sheetName val="ADVANCES (PARM)"/>
      <sheetName val="ADVANCES $"/>
      <sheetName val="CONTRIBUTION_UNITS"/>
      <sheetName val="CONTRIBUTION"/>
      <sheetName val="CARDS"/>
      <sheetName val="PAPER_CARDS"/>
      <sheetName val="G&amp;A COSTS"/>
      <sheetName val="SPARES - PAYPHONES"/>
      <sheetName val="SPARES - BOOTHS"/>
      <sheetName val="STAFF"/>
      <sheetName val="SALARIES"/>
      <sheetName val="SALARY"/>
      <sheetName val="CAPEX"/>
      <sheetName val="FIXED ASSETS"/>
      <sheetName val="SETTL - USD"/>
      <sheetName val="SETTL - RBL"/>
      <sheetName val="FINANCING"/>
      <sheetName val="VAT"/>
      <sheetName val="Russian P&amp;L"/>
      <sheetName val="Russian VAT"/>
      <sheetName val="Requests"/>
      <sheetName val="Initial outlay data"/>
      <sheetName val="Temp"/>
      <sheetName val="FUNCTIONS"/>
      <sheetName val="1"/>
      <sheetName val="JAG"/>
      <sheetName val="Оценка стоимости активов"/>
      <sheetName val="BS"/>
      <sheetName val="XLR_NoRangeSheet"/>
      <sheetName val="трансформация1"/>
      <sheetName val="MT"/>
      <sheetName val="Общ."/>
      <sheetName val="создание списков"/>
      <sheetName val="осв ОАО (2)"/>
      <sheetName val="Ф2Б"/>
      <sheetName val="CREDIT STA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t"/>
      <sheetName val="Chart Refining Mix RUS"/>
      <sheetName val="Chart Refining Mix"/>
      <sheetName val="Chart Refining Mix 2003"/>
      <sheetName val="Chart Refining Mix 2009"/>
      <sheetName val="Chart % Product Consumption"/>
      <sheetName val="pct 2003-2009"/>
      <sheetName val="pct"/>
      <sheetName val="Chart Consump Outlook ru"/>
      <sheetName val="Chart Consump Outlook"/>
      <sheetName val="print cons"/>
      <sheetName val="chart data"/>
      <sheetName val="Oil Prod chart"/>
      <sheetName val="Oil Cons chart"/>
      <sheetName val="Oil Export chart"/>
      <sheetName val="foreign export chart"/>
      <sheetName val="RefMix"/>
      <sheetName val="RUBValueChain"/>
      <sheetName val="LO prices"/>
      <sheetName val="LO prices RUS"/>
      <sheetName val="HO price RUS"/>
      <sheetName val="HO price"/>
      <sheetName val="Diesel price RUS"/>
      <sheetName val="Diesel price"/>
      <sheetName val="Jet kero price RUS"/>
      <sheetName val="Jet kero price"/>
      <sheetName val="Fuel oil price RUS"/>
      <sheetName val="Fuel oil price"/>
      <sheetName val="USDParity"/>
      <sheetName val="RSOILBAL"/>
      <sheetName val="Chart Price v Parity"/>
      <sheetName val="ElecticityChart"/>
      <sheetName val="GasChart"/>
      <sheetName val="TableMacroRUS"/>
      <sheetName val="TableMacro"/>
      <sheetName val="TableTaxes RUS"/>
      <sheetName val="TableTaxes"/>
      <sheetName val="TablePricesRUS"/>
      <sheetName val="TablePrices"/>
      <sheetName val="TableNetbacks RUS"/>
      <sheetName val="TableNetbacks"/>
      <sheetName val="TableNetbacksFlat"/>
      <sheetName val="TableSummary"/>
      <sheetName val="TableSumFlat RUS"/>
      <sheetName val="TableSummaryFlat"/>
      <sheetName val="Chart Rus Oil Bal RUS"/>
      <sheetName val="Chart Rus Oil Balance"/>
      <sheetName val="TranspTariffs"/>
      <sheetName val="Table Exec Sum RUS"/>
      <sheetName val="Table Exec Summary"/>
      <sheetName val="Materials"/>
      <sheetName val="Production Profile_new "/>
      <sheetName val="$60 Case_STL (30)"/>
      <sheetName val="Данные"/>
      <sheetName val="MAIN_PARAMETERS"/>
      <sheetName val="5_Excise (Q)"/>
      <sheetName val="EKDEB90"/>
      <sheetName val="bridge"/>
      <sheetName val="DIF-6"/>
      <sheetName val="Main"/>
      <sheetName val="FYI"/>
      <sheetName val="Contracts"/>
      <sheetName val="Control"/>
      <sheetName val="График"/>
      <sheetName val="2005 Model 36.5-33-14"/>
      <sheetName val="прочее"/>
      <sheetName val="p_l"/>
      <sheetName val="OFS TOTAL"/>
      <sheetName val="СВОД 2016"/>
      <sheetName val="БДПС 20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Графики прихода (расчет)"/>
      <sheetName val="Графики прихода (итог)"/>
      <sheetName val="Факт EUR in USD"/>
      <sheetName val="ИТОГО  прогноз расчет вариантов"/>
      <sheetName val="Расчет прямых номеров"/>
      <sheetName val="Запчасти (Баров)"/>
      <sheetName val="Частоты"/>
      <sheetName val="Эксплуатация NMT"/>
      <sheetName val="Трафик"/>
      <sheetName val="Трафик IMT"/>
      <sheetName val="Аб. обор-ие"/>
      <sheetName val="Terms"/>
      <sheetName val="Аренда каналов"/>
      <sheetName val="Расх. на персонал"/>
      <sheetName val="Аренда и охрана офиса"/>
      <sheetName val="ремонт и содержание офиса"/>
      <sheetName val="Налоги "/>
      <sheetName val="Обслуживание долга"/>
      <sheetName val="Закупка компьютеров"/>
      <sheetName val="Обслуж. компьютеров и сети"/>
      <sheetName val="Трафик Интернет"/>
      <sheetName val="Прочее"/>
      <sheetName val="Затраты на новые технологии"/>
      <sheetName val="Forecast"/>
      <sheetName val="Actual payments"/>
      <sheetName val="Сумма"/>
      <sheetName val="SAD"/>
      <sheetName val="KEY"/>
      <sheetName val="Данные"/>
      <sheetName val="Справочник статей"/>
      <sheetName val="Прогноз декабрь апрель 2004"/>
      <sheetName val="REPORT"/>
      <sheetName val="SENSITIVITY"/>
      <sheetName val="Tickmarks"/>
      <sheetName val="ИСХОДНИК"/>
      <sheetName val="CSCCincSKR"/>
      <sheetName val="Payroll"/>
      <sheetName val="TRAFFIC CALC"/>
      <sheetName val="TRAFFIC PARM"/>
      <sheetName val="ECONOMIC DATA"/>
      <sheetName val="осв ОАО (2)"/>
      <sheetName val="Proforma"/>
      <sheetName val="Сценарии"/>
      <sheetName val="ФД"/>
      <sheetName val="Lib"/>
      <sheetName val="трансформация1"/>
      <sheetName val="Control"/>
      <sheetName val="Data Sheet"/>
      <sheetName val="BS"/>
      <sheetName val="XLR_NoRangeSheet"/>
      <sheetName val="Settl.Finanacing"/>
      <sheetName val="P&amp;L"/>
      <sheetName val="Баланс hti"/>
      <sheetName val="кфп-с-м2м "/>
      <sheetName val="InpC"/>
      <sheetName val="MEX95IB"/>
      <sheetName val="Соответствие статей БДР-ДДС"/>
      <sheetName val="статьи"/>
      <sheetName val="Breakdown AR"/>
      <sheetName val="Графики_прихода_(расчет)"/>
      <sheetName val="Графики_прихода_(итог)"/>
      <sheetName val="Факт_EUR_in_USD"/>
      <sheetName val="ИТОГО__прогноз_расчет_вариантов"/>
      <sheetName val="Расчет_прямых_номеров"/>
      <sheetName val="Запчасти_(Баров)"/>
      <sheetName val="Эксплуатация_NMT"/>
      <sheetName val="Трафик_IMT"/>
      <sheetName val="Аб__обор-ие"/>
      <sheetName val="Аренда_каналов"/>
      <sheetName val="Расх__на_персонал"/>
      <sheetName val="Аренда_и_охрана_офиса"/>
      <sheetName val="ремонт_и_содержание_офиса"/>
      <sheetName val="Налоги_"/>
      <sheetName val="Обслуживание_долга"/>
      <sheetName val="Закупка_компьютеров"/>
      <sheetName val="Обслуж__компьютеров_и_сети"/>
      <sheetName val="Трафик_Интернет"/>
      <sheetName val="Затраты_на_новые_технологии"/>
      <sheetName val="Actual_payments"/>
      <sheetName val="Прогноз_декабрь_апрель_2004"/>
      <sheetName val="Assumptions"/>
      <sheetName val="WIVRA"/>
      <sheetName val="Data_CF"/>
      <sheetName val="ДИН2014"/>
      <sheetName val="SAS TB 6m2006"/>
      <sheetName val="Информация"/>
      <sheetName val=" "/>
      <sheetName val="Гренобль Ту-204"/>
      <sheetName val="Dropdown list"/>
      <sheetName val="Rates"/>
      <sheetName val="фасады общий"/>
      <sheetName val="Bendra"/>
      <sheetName val="indicative ref margin"/>
      <sheetName val="Adjustment schedule"/>
      <sheetName val="Sub group code &amp; Name"/>
      <sheetName val="S 60"/>
      <sheetName val="Index"/>
      <sheetName val="BS Act_by month"/>
      <sheetName val="CapEx"/>
      <sheetName val="CF act"/>
      <sheetName val="CF BB"/>
      <sheetName val="HC"/>
      <sheetName val="P&amp;L Act_month"/>
      <sheetName val="P&amp;L BB_month"/>
      <sheetName val="Заказы"/>
      <sheetName val=""/>
      <sheetName val="Прогноз%20декабрь%20апрель%2020"/>
      <sheetName val="Total Revenue"/>
      <sheetName val="Прайс Лист"/>
      <sheetName val="оглавление"/>
      <sheetName val="Список регионов"/>
      <sheetName val="Выпадающие списки"/>
      <sheetName val="EBITDA Bridges v Budget"/>
      <sheetName val="Input_Assumptions"/>
      <sheetName val="Справочник МВЗ"/>
      <sheetName val="Справочник ДДС"/>
      <sheetName val="Справочник"/>
      <sheetName val="тех.лист"/>
      <sheetName val="Segmental Analysis"/>
      <sheetName val="CPS &amp; CbC"/>
      <sheetName val="Счетчик вопросов"/>
      <sheetName val="Service"/>
      <sheetName val="Ставка"/>
      <sheetName val="Справочник статей БУ "/>
      <sheetName val="Date 2"/>
      <sheetName val="списки"/>
      <sheetName val="АТСи"/>
      <sheetName val="Факт Dink-Inv 2004"/>
      <sheetName val="СВОДНАЯ "/>
      <sheetName val="Global"/>
      <sheetName val="TRAFFIC_CALC"/>
      <sheetName val="TRAFFIC_PARM"/>
      <sheetName val="ECONOMIC_DATA"/>
      <sheetName val="осв_ОАО_(2)"/>
      <sheetName val="Data_Sheet"/>
      <sheetName val="Settl_Finanacing"/>
      <sheetName val="Баланс_hti"/>
      <sheetName val="кфп-с-м2м_"/>
      <sheetName val="_"/>
      <sheetName val="Графики_прихода_(расчет)1"/>
      <sheetName val="Графики_прихода_(итог)1"/>
      <sheetName val="Факт_EUR_in_USD1"/>
      <sheetName val="ИТОГО__прогноз_расчет_варианто1"/>
      <sheetName val="Расчет_прямых_номеров1"/>
      <sheetName val="Запчасти_(Баров)1"/>
      <sheetName val="Эксплуатация_NMT1"/>
      <sheetName val="Трафик_IMT1"/>
      <sheetName val="Аб__обор-ие1"/>
      <sheetName val="Аренда_каналов1"/>
      <sheetName val="Расх__на_персонал1"/>
      <sheetName val="Аренда_и_охрана_офиса1"/>
      <sheetName val="ремонт_и_содержание_офиса1"/>
      <sheetName val="Налоги_1"/>
      <sheetName val="Обслуживание_долга1"/>
      <sheetName val="Закупка_компьютеров1"/>
      <sheetName val="Обслуж__компьютеров_и_сети1"/>
      <sheetName val="Трафик_Интернет1"/>
      <sheetName val="Затраты_на_новые_технологии1"/>
      <sheetName val="Actual_payments1"/>
      <sheetName val="Прогноз_декабрь_апрель_20041"/>
      <sheetName val="Breakdown_AR"/>
      <sheetName val="Соответствие_статей_БДР-ДДС"/>
      <sheetName val="SAS_TB_6m2006"/>
      <sheetName val="Справочник_статей"/>
      <sheetName val="устр-во опорное"/>
      <sheetName val="Круг 6 листов "/>
      <sheetName val="Справочники"/>
      <sheetName val="indicative_ref_margin"/>
      <sheetName val="indicative_ref_margin1"/>
      <sheetName val="Графики_прихода_(расчет)2"/>
      <sheetName val="Графики_прихода_(итог)2"/>
      <sheetName val="Факт_EUR_in_USD2"/>
      <sheetName val="ИТОГО__прогноз_расчет_варианто2"/>
      <sheetName val="Расчет_прямых_номеров2"/>
      <sheetName val="Запчасти_(Баров)2"/>
      <sheetName val="Эксплуатация_NMT2"/>
      <sheetName val="Трафик_IMT2"/>
      <sheetName val="Аб__обор-ие2"/>
      <sheetName val="Аренда_каналов2"/>
      <sheetName val="Расх__на_персонал2"/>
      <sheetName val="Аренда_и_охрана_офиса2"/>
      <sheetName val="ремонт_и_содержание_офиса2"/>
      <sheetName val="Налоги_2"/>
      <sheetName val="Обслуживание_долга2"/>
      <sheetName val="Закупка_компьютеров2"/>
      <sheetName val="Обслуж__компьютеров_и_сети2"/>
      <sheetName val="Трафик_Интернет2"/>
      <sheetName val="Затраты_на_новые_технологии2"/>
      <sheetName val="Actual_payments2"/>
      <sheetName val="indicative_ref_margin2"/>
      <sheetName val="Графики_прихода_(расчет)3"/>
      <sheetName val="Графики_прихода_(итог)3"/>
      <sheetName val="Факт_EUR_in_USD3"/>
      <sheetName val="ИТОГО__прогноз_расчет_варианто3"/>
      <sheetName val="Расчет_прямых_номеров3"/>
      <sheetName val="Запчасти_(Баров)3"/>
      <sheetName val="Эксплуатация_NMT3"/>
      <sheetName val="Трафик_IMT3"/>
      <sheetName val="Аб__обор-ие3"/>
      <sheetName val="Аренда_каналов3"/>
      <sheetName val="Расх__на_персонал3"/>
      <sheetName val="Аренда_и_охрана_офиса3"/>
      <sheetName val="ремонт_и_содержание_офиса3"/>
      <sheetName val="Налоги_3"/>
      <sheetName val="Обслуживание_долга3"/>
      <sheetName val="Закупка_компьютеров3"/>
      <sheetName val="Обслуж__компьютеров_и_сети3"/>
      <sheetName val="Трафик_Интернет3"/>
      <sheetName val="Затраты_на_новые_технологии3"/>
      <sheetName val="Actual_payments3"/>
      <sheetName val="indicative_ref_margin3"/>
      <sheetName val="Графики_прихода_(расчет)4"/>
      <sheetName val="Графики_прихода_(итог)4"/>
      <sheetName val="Факт_EUR_in_USD4"/>
      <sheetName val="ИТОГО__прогноз_расчет_варианто4"/>
      <sheetName val="Расчет_прямых_номеров4"/>
      <sheetName val="Запчасти_(Баров)4"/>
      <sheetName val="Эксплуатация_NMT4"/>
      <sheetName val="Трафик_IMT4"/>
      <sheetName val="Аб__обор-ие4"/>
      <sheetName val="Аренда_каналов4"/>
      <sheetName val="Расх__на_персонал4"/>
      <sheetName val="Аренда_и_охрана_офиса4"/>
      <sheetName val="ремонт_и_содержание_офиса4"/>
      <sheetName val="Налоги_4"/>
      <sheetName val="Обслуживание_долга4"/>
      <sheetName val="Закупка_компьютеров4"/>
      <sheetName val="Обслуж__компьютеров_и_сети4"/>
      <sheetName val="Трафик_Интернет4"/>
      <sheetName val="Затраты_на_новые_технологии4"/>
      <sheetName val="Actual_payments4"/>
      <sheetName val="indicative_ref_margin4"/>
      <sheetName val="TRAFFIC_CALC1"/>
      <sheetName val="TRAFFIC_PARM1"/>
      <sheetName val="ECONOMIC_DATA1"/>
      <sheetName val="осв_ОАО_(2)1"/>
      <sheetName val="Data_Sheet1"/>
      <sheetName val="i-network capex costs"/>
      <sheetName val="ЧМЗ Budget"/>
      <sheetName val="РИСКИ 2010"/>
      <sheetName val="РИСКИ2011"/>
      <sheetName val="schsts"/>
      <sheetName val="Year 3"/>
      <sheetName val="ITALIANS"/>
      <sheetName val="1997 fin. res."/>
      <sheetName val="exch. rates"/>
      <sheetName val="саратов (2)"/>
      <sheetName val="Прайс_Лист"/>
      <sheetName val="Гренобль_Ту-204"/>
      <sheetName val="Dropdown_list"/>
      <sheetName val="Список_регионов"/>
      <sheetName val="Выпадающие_списки"/>
      <sheetName val="ВГО"/>
      <sheetName val="Направления деятельности"/>
      <sheetName val="Презентация"/>
      <sheetName val="Прочие ДиР"/>
      <sheetName val="К-ДДС"/>
      <sheetName val="PL_Base"/>
      <sheetName val="1C_Base"/>
      <sheetName val="BS ГК МТ"/>
      <sheetName val="PL ГК МТ"/>
      <sheetName val="CF_Base"/>
      <sheetName val="Loans"/>
      <sheetName val="IFRS corr"/>
      <sheetName val="Свод &quot;К&quot;"/>
      <sheetName val="3. 2013 - перенос на ПМТВ"/>
      <sheetName val="Imputed %"/>
      <sheetName val="Lib BS"/>
      <sheetName val="Список компаний группы"/>
      <sheetName val="XREF"/>
      <sheetName val="comps"/>
      <sheetName val="лист1"/>
      <sheetName val="Макропараметры"/>
      <sheetName val="Macro&amp;general assump"/>
      <sheetName val="Damodaran Industry Beta 2015"/>
      <sheetName val="Debt"/>
      <sheetName val="U-26_Power"/>
      <sheetName val="BS_Act_by_month"/>
      <sheetName val="CF_act"/>
      <sheetName val="CF_BB"/>
      <sheetName val="P&amp;L_Act_month"/>
      <sheetName val="P&amp;L_BB_month"/>
      <sheetName val="S_60"/>
      <sheetName val="ТИТУЛЬНЫЙ"/>
      <sheetName val="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refreshError="1"/>
      <sheetData sheetId="165" refreshError="1"/>
      <sheetData sheetId="166" refreshError="1"/>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sheetData sheetId="248"/>
      <sheetData sheetId="249"/>
      <sheetData sheetId="250"/>
      <sheetData sheetId="251"/>
      <sheetData sheetId="252" refreshError="1"/>
      <sheetData sheetId="253" refreshError="1"/>
      <sheetData sheetId="254"/>
      <sheetData sheetId="255"/>
      <sheetData sheetId="256"/>
      <sheetData sheetId="257"/>
      <sheetData sheetId="258"/>
      <sheetData sheetId="259"/>
      <sheetData sheetId="260"/>
      <sheetData sheetId="261"/>
      <sheetData sheetId="262"/>
      <sheetData sheetId="263"/>
      <sheetData sheetId="264"/>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sheetData sheetId="278"/>
      <sheetData sheetId="279"/>
      <sheetData sheetId="280"/>
      <sheetData sheetId="281"/>
      <sheetData sheetId="282"/>
      <sheetData sheetId="283" refreshError="1"/>
      <sheetData sheetId="284"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
      <sheetName val="Параметры"/>
      <sheetName val="Продажи"/>
      <sheetName val="#ССЫЛКА"/>
      <sheetName val="шахматка"/>
      <sheetName val="сахар"/>
      <sheetName val="Лист1"/>
      <sheetName val="Лист2"/>
      <sheetName val="Лист3"/>
      <sheetName val="расчет inc"/>
      <sheetName val="зерно"/>
      <sheetName val="за месяц"/>
      <sheetName val="1309"/>
      <sheetName val="51"/>
      <sheetName val="41"/>
      <sheetName val="Сырец_2000"/>
      <sheetName val="08.12"/>
      <sheetName val="КЗ"/>
      <sheetName val="ЗЗ"/>
      <sheetName val="цена перер"/>
      <sheetName val="сырец"/>
      <sheetName val="qCourse"/>
      <sheetName val="расч 41"/>
      <sheetName val="inc"/>
      <sheetName val="х"/>
      <sheetName val="%% по кт"/>
      <sheetName val="CO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Кредиты данные на 07.02.2001"/>
      <sheetName val="Сахар"/>
      <sheetName val="Зерно"/>
      <sheetName val="Гарантии"/>
      <sheetName val="Лист2"/>
      <sheetName val="Параметры"/>
      <sheetName val="Продажи"/>
      <sheetName val="#ССЫЛКА"/>
      <sheetName val="шахматка"/>
      <sheetName val="%% по кт"/>
      <sheetName val="Ж"/>
      <sheetName val="жж-99"/>
      <sheetName val="qCour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Титул"/>
      <sheetName val="Баланс"/>
      <sheetName val="Ф2"/>
      <sheetName val="Ф3"/>
      <sheetName val="Ф4"/>
      <sheetName val="Ф5"/>
      <sheetName val="Ф6"/>
      <sheetName val="Чистые активы"/>
      <sheetName val="Инструкци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Характеристика"/>
      <sheetName val="ЗАП"/>
      <sheetName val="ФИ"/>
      <sheetName val="земля"/>
      <sheetName val="СРАВНИТ"/>
      <sheetName val="ДП"/>
      <sheetName val="R"/>
      <sheetName val="СОГЛАС"/>
    </sheetNames>
    <sheetDataSet>
      <sheetData sheetId="0"/>
      <sheetData sheetId="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внутр. оценка"/>
      <sheetName val="коэф.анализ"/>
      <sheetName val="Модуль"/>
      <sheetName val="Смета"/>
      <sheetName val="План_Платежей"/>
      <sheetName val="Факт Dink-Inv 2004"/>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График(апр-04-06)"/>
      <sheetName val="Сводная (2004)"/>
      <sheetName val="Сводная ЛССМУ"/>
      <sheetName val="#ССЫЛКА"/>
      <sheetName val="Черновик"/>
      <sheetName val="Сводная_(2004)"/>
      <sheetName val="Сводная_ЛССМУ"/>
      <sheetName val="Сводная_(2004)1"/>
      <sheetName val="Сводная_ЛССМУ1"/>
      <sheetName val="Сводная_(2004)2"/>
      <sheetName val="Сводная_ЛССМУ2"/>
      <sheetName val="Сводная_(2004)3"/>
      <sheetName val="Сводная_ЛССМУ3"/>
      <sheetName val="cur_projects pl"/>
      <sheetName val="Параметры"/>
      <sheetName val="Narratives-Subsidiarie"/>
      <sheetName val="Breakdown CAPEX (PBC)"/>
      <sheetName val="POW"/>
      <sheetName val="продажи_1_оч."/>
      <sheetName val="Input"/>
      <sheetName val="Таблица"/>
      <sheetName val="sводная ЛССМУ"/>
      <sheetName val="№1_отчет о реализации площадей"/>
      <sheetName val="Отчет о реализации площадей"/>
      <sheetName val="oil "/>
      <sheetName val="beer"/>
      <sheetName val="mobile "/>
      <sheetName val="energy "/>
      <sheetName val="metal "/>
      <sheetName val="telecom "/>
      <sheetName val="airlines"/>
      <sheetName val="oil-shipping"/>
      <sheetName val="banking"/>
      <sheetName val="consumer&amp;retail"/>
    </sheetNames>
    <sheetDataSet>
      <sheetData sheetId="0"/>
      <sheetData sheetId="1" refreshError="1"/>
      <sheetData sheetId="2" refreshError="1"/>
      <sheetData sheetId="3" refreshError="1"/>
      <sheetData sheetId="4" refreshError="1"/>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АБК"/>
      <sheetName val="Итог"/>
      <sheetName val="бытовой корпус"/>
      <sheetName val="газоочистные соор № 2"/>
      <sheetName val="газоочистные соор № 3"/>
      <sheetName val="плавильный цех"/>
      <sheetName val="градирня"/>
      <sheetName val="2"/>
      <sheetName val="1"/>
      <sheetName val="Сведение"/>
      <sheetName val="общий"/>
      <sheetName val="Rates"/>
      <sheetName val="общие данные"/>
      <sheetName val="исход-итог"/>
      <sheetName val="затр_подх"/>
      <sheetName val="Исходные данные"/>
      <sheetName val="Док+Исх"/>
      <sheetName val="общие сведения"/>
      <sheetName val="Метод остатка"/>
      <sheetName val="Сводная ЛССМУ"/>
      <sheetName val="Служебный"/>
      <sheetName val="свед"/>
      <sheetName val="Начало"/>
      <sheetName val="исход_итог"/>
      <sheetName val="ОСЗ"/>
      <sheetName val="14.ДП"/>
      <sheetName val="1.ИСХ "/>
      <sheetName val="Лист2"/>
      <sheetName val="Параметры"/>
      <sheetName val="НФИк"/>
      <sheetName val="сравнительный "/>
      <sheetName val="Use"/>
      <sheetName val="Калькуляции"/>
      <sheetName val=" Assump"/>
      <sheetName val="ЛитБ"/>
      <sheetName val="Исходные"/>
      <sheetName val="Tabelle2"/>
      <sheetName val="Gazprom on SPBEX-RTS"/>
      <sheetName val="курс валют"/>
      <sheetName val="Rent Assumptions"/>
      <sheetName val="Construction_Shelkovo_VK"/>
      <sheetName val=" Assumptions"/>
      <sheetName val="PL по отгрузке"/>
      <sheetName val="Ключевые данные"/>
      <sheetName val="Финпоказатели"/>
      <sheetName val="график строительства"/>
      <sheetName val="дох_word"/>
      <sheetName val="Спис_Объекты_недв"/>
      <sheetName val="общее"/>
      <sheetName val="Баз предп"/>
      <sheetName val="Изменения"/>
      <sheetName val="1.14"/>
      <sheetName val="Лист1"/>
      <sheetName val="1.10"/>
      <sheetName val="1 - General Info"/>
      <sheetName val="3.ЗАТРАТЫ"/>
      <sheetName val="бытовой_корпус"/>
      <sheetName val="газоочистные_соор_№_2"/>
      <sheetName val="газоочистные_соор_№_3"/>
      <sheetName val="плавильный_цех"/>
      <sheetName val="Исходные_данные"/>
      <sheetName val="общие_сведения"/>
      <sheetName val="Метод_остатка"/>
      <sheetName val="общие_данные"/>
      <sheetName val="Сводная_ЛССМУ"/>
      <sheetName val="сравнительный_"/>
      <sheetName val="1_-_General_Info"/>
      <sheetName val="Ключевые_данные"/>
      <sheetName val="график_строительства"/>
      <sheetName val="_Assump"/>
      <sheetName val="Gazprom_on_SPBEX-RTS"/>
      <sheetName val="курс_валют"/>
      <sheetName val="Содержание"/>
      <sheetName val="график01_09_02"/>
      <sheetName val="3_ЗАТРАТЫ"/>
      <sheetName val="график01.09.02"/>
      <sheetName val="6.Продажа квартир"/>
      <sheetName val="СП_КОМПЛЕКС"/>
      <sheetName val="4.озеленение"/>
      <sheetName val="Forecast"/>
      <sheetName val="Коррект"/>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efreshError="1"/>
      <sheetData sheetId="73"/>
      <sheetData sheetId="74"/>
      <sheetData sheetId="75" refreshError="1"/>
      <sheetData sheetId="76" refreshError="1"/>
      <sheetData sheetId="77" refreshError="1"/>
      <sheetData sheetId="78" refreshError="1"/>
      <sheetData sheetId="79" refreshError="1"/>
      <sheetData sheetId="80"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СВОДНАЯ"/>
      <sheetName val="ОБЪЕКТ"/>
      <sheetName val="ЗЕМЛЯ"/>
      <sheetName val="СРАВНИТЕЛЬНЫЙ"/>
      <sheetName val="ДОХОДНЫЙ"/>
      <sheetName val="офис ставка"/>
      <sheetName val="R"/>
      <sheetName val="ЗАТРАТНЫЙ"/>
      <sheetName val="ПП"/>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515_В_дерев"/>
      <sheetName val="512_А_кирп"/>
      <sheetName val="демонт_всех"/>
      <sheetName val="исход-итог"/>
      <sheetName val="восст"/>
      <sheetName val="исход_итог"/>
      <sheetName val="затр_подх"/>
      <sheetName val="1"/>
      <sheetName val="Параметры"/>
      <sheetName val="свед"/>
      <sheetName val="Начало"/>
      <sheetName val="общие данные"/>
      <sheetName val="Balance Sheet"/>
      <sheetName val="общие сведения"/>
      <sheetName val="Содержание"/>
      <sheetName val="Sheet2"/>
      <sheetName val="Дебиторка"/>
      <sheetName val="Rates"/>
      <sheetName val="Лист2"/>
      <sheetName val="общий"/>
      <sheetName val="разряд"/>
      <sheetName val="Аналоги"/>
      <sheetName val="Исходные"/>
      <sheetName val="график строительства"/>
      <sheetName val="Метод остатка"/>
      <sheetName val="проч ОС"/>
      <sheetName val="З_база_зел1"/>
      <sheetName val="Списки"/>
      <sheetName val="ВЫВОДЫ"/>
      <sheetName val="ликвидац"/>
      <sheetName val="Согласование"/>
      <sheetName val="522-ПП"/>
      <sheetName val="Земля"/>
      <sheetName val="Затратный"/>
      <sheetName val="Кпп"/>
      <sheetName val="Аналоги_Продажа"/>
      <sheetName val="Сравнение"/>
      <sheetName val="Аналоги_аренда_торговля"/>
      <sheetName val="Доходный"/>
      <sheetName val="представ_докум"/>
      <sheetName val="Общ.сведения"/>
      <sheetName val="Местоположение, земля"/>
      <sheetName val="Техн.характ."/>
      <sheetName val="Распред.пом."/>
      <sheetName val="Таб. износа"/>
      <sheetName val="Кпр"/>
      <sheetName val="коэф кап (2)"/>
      <sheetName val="Таблица_Аренда"/>
      <sheetName val="Аренда"/>
      <sheetName val="Таблицы"/>
      <sheetName val="ПСН"/>
      <sheetName val="ОСЗ"/>
      <sheetName val="Лист1"/>
      <sheetName val="Лист3"/>
      <sheetName val="ОД"/>
      <sheetName val="Литер М"/>
      <sheetName val="Капвложения"/>
      <sheetName val="Резервы"/>
      <sheetName val="Баз предп"/>
      <sheetName val="ЗУ_торг"/>
      <sheetName val="Служебный"/>
      <sheetName val="БДДС Крутьки"/>
      <sheetName val="Tenants SCH  USD"/>
      <sheetName val="оборот средства_год_"/>
      <sheetName val="dk"/>
      <sheetName val="Запрос"/>
      <sheetName val="КлассЗСМК"/>
      <sheetName val="Selling data"/>
      <sheetName val="Print Calc"/>
      <sheetName val="Master Inputs Start Here"/>
      <sheetName val="HBS initial"/>
      <sheetName val="ЛитБ"/>
      <sheetName val="Коррект"/>
      <sheetName val="Трансформация бу в уу(сентябрь)"/>
      <sheetName val="1.ИСХ "/>
      <sheetName val="константы"/>
      <sheetName val="Инд"/>
      <sheetName val="общие_данные"/>
      <sheetName val="общие_сведения"/>
      <sheetName val="Balance_Sheet"/>
      <sheetName val="проч_ОС"/>
      <sheetName val="график_строительства"/>
      <sheetName val="Метод_остатка"/>
      <sheetName val="Общ_сведения"/>
      <sheetName val="Местоположение,_земля"/>
      <sheetName val="Техн_характ_"/>
      <sheetName val="Распред_пом_"/>
      <sheetName val="Таб__износа"/>
      <sheetName val="коэф_кап_(2)"/>
      <sheetName val="Литер_М"/>
      <sheetName val="1_ИСХ_"/>
      <sheetName val="Баз_предп"/>
      <sheetName val="Selling_data"/>
      <sheetName val="Print_Calc"/>
      <sheetName val="Master_Inputs_Start_Here"/>
      <sheetName val="HBS_initial"/>
      <sheetName val="Трансформация_бу_в_уу(сентябрь)"/>
      <sheetName val="БДДС_Крутьки"/>
      <sheetName val="Ставка_Д"/>
      <sheetName val="Use"/>
      <sheetName val="Ставка Д"/>
      <sheetName val="%%"/>
      <sheetName val="const"/>
      <sheetName val="Resume"/>
      <sheetName val="InputTI"/>
      <sheetName val="ПВД"/>
      <sheetName val=" General Assumptions"/>
      <sheetName val="Стоим._стр-ва"/>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
      <sheetName val="#ССЫЛКА"/>
      <sheetName val="_ССЫЛКА"/>
    </sheetNames>
    <sheetDataSet>
      <sheetData sheetId="0" refreshError="1"/>
      <sheetData sheetId="1" refreshError="1"/>
      <sheetData sheetId="2"/>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Метод остатка"/>
      <sheetName val="Master Inputs Start Here"/>
      <sheetName val="HBS initial"/>
      <sheetName val="Brif_zdanie"/>
      <sheetName val="Выписка_РФИ"/>
      <sheetName val="Имущество_элементы"/>
      <sheetName val="Параметры"/>
      <sheetName val="Read me first"/>
      <sheetName val="MGSN"/>
      <sheetName val="Спис_Объекты_недв"/>
      <sheetName val="общее"/>
      <sheetName val="восст"/>
      <sheetName val="Data"/>
      <sheetName val="АС 1-Н"/>
      <sheetName val="Для шаблона"/>
      <sheetName val="График строительства"/>
      <sheetName val="свед"/>
      <sheetName val="исход-итог"/>
      <sheetName val="общие сведения"/>
      <sheetName val="Осн_данные"/>
      <sheetName val="затр_подх"/>
      <sheetName val="Balance Sheet"/>
      <sheetName val="Income Statement"/>
      <sheetName val="НФИк"/>
      <sheetName val="Содержание"/>
      <sheetName val="Glossary"/>
      <sheetName val="Запрос"/>
      <sheetName val="Расчет земли"/>
      <sheetName val="Служебный"/>
      <sheetName val="Начало"/>
      <sheetName val="ОСЗ"/>
      <sheetName val="14.ДП"/>
      <sheetName val="1.ИСХ "/>
      <sheetName val="6.Продажа квартир"/>
      <sheetName val="3.ЗАТРАТЫ"/>
      <sheetName val="общие данные"/>
      <sheetName val="1"/>
      <sheetName val="ЛитБ"/>
      <sheetName val="VFI"/>
      <sheetName val="LTRate"/>
      <sheetName val="Ки"/>
      <sheetName val="Regions"/>
      <sheetName val="Tab1"/>
      <sheetName val="Tab2-X"/>
      <sheetName val="Tab2-1"/>
      <sheetName val="Tab3"/>
      <sheetName val="CAD"/>
      <sheetName val="Инвест-пр1"/>
      <sheetName val="Инвест-пр4"/>
      <sheetName val="ДП"/>
      <sheetName val="ТЭП"/>
      <sheetName val="Аренда Торговля"/>
      <sheetName val="Аренда СТО"/>
      <sheetName val="Дисконт"/>
      <sheetName val="Расчет"/>
      <sheetName val="General inputs"/>
      <sheetName val="2.Продажа квартир"/>
      <sheetName val="Use"/>
      <sheetName val="Дебиторы"/>
      <sheetName val="Лист2"/>
      <sheetName val="Осн_данн"/>
      <sheetName val="КО-Инвест"/>
      <sheetName val="Списки"/>
      <sheetName val="Инд"/>
      <sheetName val="Лист1"/>
      <sheetName val="Исходные"/>
      <sheetName val="Вспом. расчеты"/>
      <sheetName val="Общий график"/>
      <sheetName val="Лист6"/>
      <sheetName val="Лист7"/>
      <sheetName val="Лист8"/>
      <sheetName val="Лист9"/>
      <sheetName val="Лист10"/>
      <sheetName val="Лист11"/>
      <sheetName val="Лист12"/>
      <sheetName val="Лист13"/>
      <sheetName val="Лист14"/>
      <sheetName val="Лист15"/>
      <sheetName val="Лист16"/>
      <sheetName val="Модуль1"/>
      <sheetName val="Ставка Д"/>
      <sheetName val="#ССЫЛКА"/>
      <sheetName val="ТЭП гостиница"/>
      <sheetName val="рабочий"/>
      <sheetName val="Курсы"/>
      <sheetName val="константы"/>
      <sheetName val="Дхд 639,3"/>
      <sheetName val="Статист"/>
      <sheetName val="Док+Исх"/>
      <sheetName val="ИТОГО"/>
      <sheetName val="d"/>
      <sheetName val="СРЗУ"/>
      <sheetName val="Исходные данные"/>
      <sheetName val="ПП"/>
      <sheetName val="Rev"/>
      <sheetName val="DCF"/>
      <sheetName val="TOC"/>
      <sheetName val="ПВД"/>
      <sheetName val="исх 1"/>
      <sheetName val="ЗУ Промка продажа"/>
      <sheetName val="BS (RAS)"/>
      <sheetName val="инфо"/>
      <sheetName val="график01.09.02"/>
      <sheetName val="Sheet1"/>
      <sheetName val="Лист3"/>
      <sheetName val="tmpB193"/>
      <sheetName val="Баз предп"/>
      <sheetName val="Капвложения"/>
      <sheetName val="9.ДП"/>
      <sheetName val="Смета"/>
      <sheetName val="общий"/>
      <sheetName val="Доходный подход аренда"/>
      <sheetName val="Ср.пр."/>
      <sheetName val="2002(v2)"/>
      <sheetName val=" Assumptions"/>
      <sheetName val="Ставка дисконта"/>
      <sheetName val="от закзчика"/>
      <sheetName val="СП_КОМПЛЕКС"/>
      <sheetName val="4.озеленение"/>
      <sheetName val="1.ИСХ"/>
      <sheetName val="документы Кириши"/>
      <sheetName val="остаток через улучшения"/>
      <sheetName val="Титул"/>
      <sheetName val="Sheet2"/>
      <sheetName val="цены цехов"/>
      <sheetName val="Земля"/>
      <sheetName val="финплан стр.п."/>
      <sheetName val="Промка"/>
      <sheetName val="Резервы"/>
      <sheetName val="Доход"/>
      <sheetName val="Financials"/>
      <sheetName val="Огл. Графиков"/>
      <sheetName val="Текущие цены"/>
      <sheetName val="Трансформация бу в уу(сентябрь)"/>
      <sheetName val="Doc_Name"/>
      <sheetName val="Const"/>
      <sheetName val="Литер М"/>
      <sheetName val="аналоги коттедж (2)"/>
      <sheetName val="МСП т"/>
      <sheetName val="Ликвид."/>
      <sheetName val="Гр5(о)"/>
      <sheetName val="инвестиции 2007"/>
      <sheetName val="КС"/>
      <sheetName val="g"/>
      <sheetName val="план"/>
      <sheetName val="Сквозной расчет"/>
      <sheetName val="1.10.96"/>
      <sheetName val="Коррект"/>
      <sheetName val="Forecast"/>
      <sheetName val="Группы"/>
      <sheetName val="1.14"/>
      <sheetName val="1.10"/>
      <sheetName val="МФК2"/>
      <sheetName val="УЧАСТКИ"/>
      <sheetName val="ar"/>
      <sheetName val="ТЭП своб.уч."/>
      <sheetName val="Разб"/>
      <sheetName val="Земля дох"/>
      <sheetName val="ЗП"/>
      <sheetName val="Итог"/>
      <sheetName val="ликв"/>
      <sheetName val="перечень"/>
      <sheetName val="Ар2"/>
      <sheetName val="dk"/>
      <sheetName val="БУ на 30.06.2008"/>
      <sheetName val="Исходные условия (константы)"/>
      <sheetName val="Функции"/>
      <sheetName val="Sheet5"/>
      <sheetName val="Deprec"/>
      <sheetName val="Additions 2002"/>
      <sheetName val="Изменения"/>
      <sheetName val="проч ОС"/>
      <sheetName val="ставки_дисконта"/>
      <sheetName val="Для расчета амортизации"/>
      <sheetName val="физ_из_итог"/>
      <sheetName val="Гостиница станд "/>
      <sheetName val="Расчет ЗУ СП"/>
      <sheetName val="ЗУ_торг"/>
      <sheetName val="исход_итог"/>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ННЭИ застр"/>
      <sheetName val="ННЭИ незастр"/>
      <sheetName val="Пред приб"/>
      <sheetName val="Модульный"/>
      <sheetName val="УПВС с землей"/>
      <sheetName val="УПВС"/>
      <sheetName val="рассчет ФИ"/>
      <sheetName val="признаки ФИ "/>
      <sheetName val="НФИк"/>
      <sheetName val="НФИд"/>
      <sheetName val="Лист1"/>
      <sheetName val="Расчет коэф мод"/>
      <sheetName val="УФУ2"/>
      <sheetName val="Расчет ст-ти модерн"/>
      <sheetName val="функ2рода кор"/>
      <sheetName val="земля"/>
      <sheetName val="Содержание"/>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ТИТУЛЬНЫЙ ЛИСТ 2005"/>
      <sheetName val="свод"/>
      <sheetName val="Зак.1"/>
      <sheetName val="Зак.2"/>
      <sheetName val="МФТЦ"/>
      <sheetName val="проч"/>
      <sheetName val="ВводД"/>
      <sheetName val="СПИСОК"/>
      <sheetName val="ФС+"/>
      <sheetName val="Гр+"/>
      <sheetName val="Ср-сд"/>
      <sheetName val="Об"/>
      <sheetName val="Сводная ЛССМУ"/>
      <sheetName val="ТИТУЛЬНЫЙ_ЛИСТ_2005"/>
      <sheetName val="Зак_1"/>
      <sheetName val="Зак_2"/>
      <sheetName val="Сводная_ЛССМУ"/>
      <sheetName val="ТИТУЛЬНЫЙ_ЛИСТ_20051"/>
      <sheetName val="Зак_11"/>
      <sheetName val="Зак_21"/>
      <sheetName val="Сводная_ЛССМУ1"/>
      <sheetName val="ТИТУЛЬНЫЙ_ЛИСТ_20052"/>
      <sheetName val="Зак_12"/>
      <sheetName val="Зак_22"/>
      <sheetName val="Сводная_ЛССМУ2"/>
      <sheetName val="ТИТУЛЬНЫЙ_ЛИСТ_20053"/>
      <sheetName val="Зак_13"/>
      <sheetName val="Зак_23"/>
      <sheetName val="Сводная_ЛССМУ3"/>
      <sheetName val="Справочник"/>
      <sheetName val="лист4"/>
      <sheetName val="fitoutconfcentre"/>
      <sheetName val="Лист1-ЛССМУ"/>
      <sheetName val="Оплата по графикам"/>
      <sheetName val="Список Группы"/>
      <sheetName val="План МСФО счетов"/>
      <sheetName val="Параметры"/>
      <sheetName val="Breakdown CAPEX (PBC)"/>
      <sheetName val="реализация площадей на 29.12.11"/>
      <sheetName val="Narratives-Subsidiarie"/>
      <sheetName val="Лист1"/>
      <sheetName val="sр+"/>
      <sheetName val="inputs"/>
      <sheetName val="comps"/>
      <sheetName val="natl consult re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доходный"/>
      <sheetName val="Характеристика"/>
      <sheetName val="Аналоги  и расчет_Земля"/>
      <sheetName val="котировки"/>
      <sheetName val="ставка капитализации"/>
      <sheetName val="ЗП"/>
      <sheetName val="К!!!"/>
      <sheetName val="Затраты на реконструкцию"/>
      <sheetName val="сравнительный"/>
      <sheetName val="ДП (Ар_Офис)"/>
      <sheetName val="ДДП (Итог)"/>
      <sheetName val="согласование результатов"/>
      <sheetName val="Лист1"/>
      <sheetName val="Лист2"/>
      <sheetName val="Лист3"/>
      <sheetName val="Лист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тог"/>
      <sheetName val="26 корпус"/>
      <sheetName val="Долгоживущие"/>
      <sheetName val="#REF"/>
      <sheetName val="#ССЫЛКА"/>
      <sheetName val="ЛитБ"/>
      <sheetName val="Исходные"/>
      <sheetName val="Общая"/>
      <sheetName val="RENT ROLL"/>
      <sheetName val="COVER"/>
      <sheetName val="свед"/>
      <sheetName val="Параметры"/>
      <sheetName val="Константы"/>
      <sheetName val="ТЭП гостиница"/>
      <sheetName val="Исх_данные"/>
      <sheetName val="исход-итог"/>
      <sheetName val="Glossary"/>
      <sheetName val="Спис_Объекты_недв"/>
      <sheetName val="общее"/>
      <sheetName val="общие сведения"/>
      <sheetName val="Balance Sheet"/>
      <sheetName val="восст"/>
      <sheetName val="затр_подх"/>
      <sheetName val="Метод остатка"/>
      <sheetName val="Инвест-пр1"/>
      <sheetName val="Инвест-пр4"/>
      <sheetName val="Sheet2"/>
      <sheetName val="РабочийД"/>
      <sheetName val="з_колп_универс_02_Сморгонский"/>
      <sheetName val="Brif_zdanie"/>
      <sheetName val="Содержание"/>
      <sheetName val="НФИк"/>
      <sheetName val="General inputs"/>
      <sheetName val="База"/>
      <sheetName val="Данные для расчета"/>
      <sheetName val="Исходные данные"/>
      <sheetName val="Сибнефть"/>
      <sheetName val="Усинск_Роснефть"/>
      <sheetName val="Группы"/>
      <sheetName val="Справочники"/>
      <sheetName val="Income Statement"/>
      <sheetName val="(аренда_потом_торг)"/>
      <sheetName val="1"/>
      <sheetName val="Свод"/>
      <sheetName val=""/>
      <sheetName val="Служебный"/>
      <sheetName val="Rent Assumptions"/>
      <sheetName val="05г."/>
      <sheetName val="Текст"/>
      <sheetName val="проекты-помесячно вн.рынок"/>
      <sheetName val="d"/>
      <sheetName val="СРЗУ"/>
      <sheetName val="ликвидность"/>
      <sheetName val="Balance"/>
      <sheetName val="ЗП"/>
      <sheetName val="Итоги"/>
      <sheetName val="ЗУ_торг"/>
      <sheetName val="VFI"/>
      <sheetName val="LTRate"/>
      <sheetName val="Ки"/>
      <sheetName val="Regions"/>
      <sheetName val="Tab1"/>
      <sheetName val="Tab2-X"/>
      <sheetName val="Tab2-1"/>
      <sheetName val="Tab3"/>
      <sheetName val="CAD"/>
      <sheetName val="себ"/>
      <sheetName val="графики"/>
      <sheetName val="ф2"/>
      <sheetName val="ф1"/>
      <sheetName val="дебкред"/>
      <sheetName val="ФХД"/>
      <sheetName val="actives"/>
      <sheetName val="Заголовок"/>
      <sheetName val="Аналоги аренда"/>
      <sheetName val="con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Здания"/>
      <sheetName val="УПСС"/>
      <sheetName val="SDC"/>
      <sheetName val="К"/>
      <sheetName val="Кдев"/>
      <sheetName val="ПВС"/>
      <sheetName val="Износ"/>
      <sheetName val="Земля аналоги"/>
      <sheetName val="Земля расчет"/>
      <sheetName val="Корректировка"/>
      <sheetName val="Затратный подход"/>
      <sheetName val="Доходный"/>
      <sheetName val="Ставка дисконтирования"/>
      <sheetName val="Согласование"/>
      <sheetName val="ликв"/>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ТОГ=&gt;"/>
      <sheetName val="ВГО"/>
      <sheetName val="ТЗ"/>
      <sheetName val="Вложения"/>
      <sheetName val="Расч.листы=&gt;"/>
      <sheetName val="ДК_корр"/>
      <sheetName val="Исх.инфо=&gt;"/>
      <sheetName val="ДК_исх"/>
      <sheetName val="шаблоны=&gt;"/>
      <sheetName val="расш_ББ_1"/>
      <sheetName val="расш_ББ_2"/>
      <sheetName val="расш доходов"/>
      <sheetName val="расш расходов"/>
      <sheetName val="шифры к ББ"/>
      <sheetName val="шифры к д и р"/>
      <sheetName val="Справочник"/>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Аннотация"/>
      <sheetName val="Опросник"/>
      <sheetName val="Исходник"/>
    </sheetNames>
    <sheetDataSet>
      <sheetData sheetId="0"/>
      <sheetData sheetId="1"/>
      <sheetData sheetId="2"/>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благоустр_"/>
      <sheetName val="земл"/>
      <sheetName val="ф-ты"/>
      <sheetName val="нар.отдел"/>
      <sheetName val="вн.от(стены)"/>
      <sheetName val="вн.от(потолки) ---"/>
      <sheetName val="вн.отдел ---"/>
      <sheetName val="лестницы !"/>
      <sheetName val="Смета~крыльцо"/>
      <sheetName val="м~констр."/>
      <sheetName val="благоустр."/>
      <sheetName val="полы !"/>
      <sheetName val="полы (по типам)"/>
      <sheetName val="проёмы ---"/>
      <sheetName val="перегородки ---"/>
      <sheetName val="стены"/>
      <sheetName val="разные"/>
      <sheetName val="перекрытия"/>
      <sheetName val="Акт ноя стр (буфет)"/>
      <sheetName val="кровля"/>
      <sheetName val="вн.от(полы)"/>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heetName val="2"/>
      <sheetName val="3"/>
      <sheetName val="4"/>
      <sheetName val="Параметры"/>
      <sheetName val="Корпуса"/>
      <sheetName val="Сводный-затраты"/>
      <sheetName val="План поступлений"/>
      <sheetName val="ПДДС-корпуса"/>
      <sheetName val="ПДР-корпуса"/>
      <sheetName val="ПДДС-сводный"/>
      <sheetName val="ПДР-сводный"/>
      <sheetName val="Печать"/>
      <sheetName val="Показатели"/>
      <sheetName val="План_поступлений"/>
      <sheetName val="План_поступлений1"/>
      <sheetName val="План_поступлений2"/>
      <sheetName val="План_поступлений3"/>
      <sheetName val="Гр+"/>
      <sheetName val="ВводД"/>
      <sheetName val="Narratives-Subsidiarie"/>
      <sheetName val="Rent"/>
      <sheetName val="лист4"/>
      <sheetName val="cur_projects pl"/>
      <sheetName val="input data"/>
      <sheetName val="sараметры"/>
      <sheetName val="Cash2"/>
      <sheetName val="Z"/>
      <sheetName val="lob"/>
      <sheetName val="Черновик"/>
      <sheetName val="заявка"/>
      <sheetName val="Вводы и передача"/>
      <sheetName val="Сводная ЛССМУ"/>
      <sheetName val="Итог по НПО "/>
      <sheetName val="Таблица"/>
      <sheetName val="Summary"/>
      <sheetName val="Read me first"/>
      <sheetName val="GLC_ratios_Jun"/>
      <sheetName val="inputs"/>
    </sheetNames>
    <sheetDataSet>
      <sheetData sheetId="0"/>
      <sheetData sheetId="1"/>
      <sheetData sheetId="2"/>
      <sheetData sheetId="3"/>
      <sheetData sheetId="4" refreshError="1"/>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r@hellofresh.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ir.hellofreshgroup.com/websites/hellofresh/English/2000/publications.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80468-2772-458D-B763-A2251804319E}">
  <dimension ref="A1:L40"/>
  <sheetViews>
    <sheetView showGridLines="0" tabSelected="1" zoomScale="85" zoomScaleNormal="85" workbookViewId="0">
      <selection activeCell="C22" sqref="C22"/>
    </sheetView>
  </sheetViews>
  <sheetFormatPr defaultColWidth="0" defaultRowHeight="14.5" zeroHeight="1"/>
  <cols>
    <col min="1" max="1" width="9.1796875" style="1" customWidth="1"/>
    <col min="2" max="2" width="78.1796875" style="1" bestFit="1" customWidth="1"/>
    <col min="3" max="6" width="9.1796875" style="1" customWidth="1"/>
    <col min="7" max="12" width="0" style="1" hidden="1" customWidth="1"/>
    <col min="13" max="16384" width="9.1796875" style="1" hidden="1"/>
  </cols>
  <sheetData>
    <row r="1" spans="2:5"/>
    <row r="2" spans="2:5"/>
    <row r="3" spans="2:5"/>
    <row r="4" spans="2:5" ht="18.5">
      <c r="D4" s="2" t="s">
        <v>0</v>
      </c>
    </row>
    <row r="5" spans="2:5">
      <c r="D5" s="3" t="s">
        <v>1</v>
      </c>
    </row>
    <row r="6" spans="2:5"/>
    <row r="7" spans="2:5"/>
    <row r="8" spans="2:5"/>
    <row r="9" spans="2:5"/>
    <row r="10" spans="2:5"/>
    <row r="11" spans="2:5" ht="31">
      <c r="B11" s="4" t="s">
        <v>2</v>
      </c>
    </row>
    <row r="12" spans="2:5" ht="31">
      <c r="B12" s="4"/>
    </row>
    <row r="13" spans="2:5" ht="23.5">
      <c r="B13" s="6" t="s">
        <v>3</v>
      </c>
      <c r="C13" s="54" t="s">
        <v>4</v>
      </c>
    </row>
    <row r="14" spans="2:5" ht="21">
      <c r="B14" s="5" t="s">
        <v>5</v>
      </c>
    </row>
    <row r="15" spans="2:5" ht="23.5">
      <c r="B15" s="6" t="s">
        <v>6</v>
      </c>
      <c r="C15" s="7"/>
      <c r="E15" s="7"/>
    </row>
    <row r="16" spans="2:5" ht="7.4" customHeight="1"/>
    <row r="17" spans="2:3" ht="16">
      <c r="B17" s="103" t="s">
        <v>7</v>
      </c>
      <c r="C17" s="65" t="s">
        <v>4</v>
      </c>
    </row>
    <row r="18" spans="2:3" ht="16">
      <c r="B18" s="103" t="s">
        <v>8</v>
      </c>
      <c r="C18" s="65" t="s">
        <v>4</v>
      </c>
    </row>
    <row r="19" spans="2:3" ht="16">
      <c r="B19" s="8" t="s">
        <v>9</v>
      </c>
      <c r="C19" s="54" t="s">
        <v>4</v>
      </c>
    </row>
    <row r="20" spans="2:3" ht="16">
      <c r="B20" s="8" t="s">
        <v>10</v>
      </c>
      <c r="C20" s="54" t="s">
        <v>4</v>
      </c>
    </row>
    <row r="21" spans="2:3" ht="16">
      <c r="B21" s="8" t="s">
        <v>11</v>
      </c>
      <c r="C21" s="65" t="s">
        <v>4</v>
      </c>
    </row>
    <row r="22" spans="2:3" ht="16">
      <c r="B22" s="8" t="s">
        <v>12</v>
      </c>
      <c r="C22" s="65" t="s">
        <v>4</v>
      </c>
    </row>
    <row r="23" spans="2:3" ht="16">
      <c r="C23" s="54"/>
    </row>
    <row r="24" spans="2:3" ht="23.5">
      <c r="B24" s="6" t="s">
        <v>13</v>
      </c>
      <c r="C24" s="54"/>
    </row>
    <row r="25" spans="2:3" ht="7.4" customHeight="1"/>
    <row r="26" spans="2:3" ht="16">
      <c r="B26" s="8" t="s">
        <v>14</v>
      </c>
      <c r="C26" s="54" t="s">
        <v>4</v>
      </c>
    </row>
    <row r="27" spans="2:3" ht="16">
      <c r="B27" s="103" t="s">
        <v>15</v>
      </c>
      <c r="C27" s="54" t="s">
        <v>4</v>
      </c>
    </row>
    <row r="28" spans="2:3" ht="16">
      <c r="B28" s="103" t="s">
        <v>16</v>
      </c>
      <c r="C28" s="54" t="s">
        <v>4</v>
      </c>
    </row>
    <row r="29" spans="2:3" ht="16">
      <c r="B29" s="8" t="s">
        <v>17</v>
      </c>
      <c r="C29" s="54" t="s">
        <v>4</v>
      </c>
    </row>
    <row r="30" spans="2:3"/>
    <row r="31" spans="2:3"/>
    <row r="32" spans="2:3"/>
    <row r="33"/>
    <row r="34"/>
    <row r="35"/>
    <row r="36"/>
    <row r="37"/>
    <row r="38"/>
    <row r="39"/>
    <row r="40"/>
  </sheetData>
  <hyperlinks>
    <hyperlink ref="C20" location="'Results of operations'!A16" tooltip="wffee" display="&gt;&gt;" xr:uid="{D0BC31D6-A2DF-4A0F-BC21-BA77DD8463F3}"/>
    <hyperlink ref="C19" location="'Results of operations'!A2" tooltip="wffee" display="&gt;&gt;" xr:uid="{48B3712F-97A2-46FF-B23A-E82FACB371AC}"/>
    <hyperlink ref="C22" location="'Results of operations'!A49" tooltip="wffee" display="&gt;&gt;" xr:uid="{847FB6FB-597D-49ED-9D94-FCB7F430FAD6}"/>
    <hyperlink ref="C27" location="PL!A54" tooltip="wffee" display="&gt;&gt;" xr:uid="{62FD9178-B516-43E6-AEAF-467C0A1EB7B5}"/>
    <hyperlink ref="C29" location="CF!A2" tooltip="wffee" display="&gt;&gt;" xr:uid="{835BAC53-06CC-441C-B94C-0D2799090942}"/>
    <hyperlink ref="C26" location="PL!A2" tooltip="wffee" display="&gt;&gt;" xr:uid="{C7CF6286-43BF-4447-B310-5F05B2C367B3}"/>
    <hyperlink ref="C28" location="BS!A2" tooltip="wffee" display="&gt;&gt;" xr:uid="{BD7DB65C-166A-498D-B077-5D36F2DF03D9}"/>
    <hyperlink ref="C18" location="'Key figures'!A17" tooltip="wffee" display="&gt;&gt;" xr:uid="{835EE55F-AD7E-473C-9378-5737336DE5FD}"/>
    <hyperlink ref="C17" location="'Key figures'!A1" tooltip="wffee" display="&gt;&gt;" xr:uid="{3B585DCE-E6F0-4D6C-8968-48FA9A6D7EBD}"/>
    <hyperlink ref="D5" r:id="rId1" xr:uid="{57C94E8A-03F1-4585-82FB-F47F9830677E}"/>
    <hyperlink ref="C13" location="Disclaimer!A2" tooltip="wffee" display="&gt;&gt;" xr:uid="{8A21E090-D621-4364-9CCC-C7A710BCA8C7}"/>
    <hyperlink ref="C21" location="'Results of operations'!A34" tooltip="wffee" display="&gt;&gt;" xr:uid="{AC276E81-A7FF-464C-90C3-D8AED8732468}"/>
  </hyperlinks>
  <pageMargins left="1.4895833333333333"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7FC43-C5B5-4D35-BC52-2C260BC5535D}">
  <dimension ref="A1:O16"/>
  <sheetViews>
    <sheetView workbookViewId="0">
      <selection activeCell="B16" sqref="B16"/>
    </sheetView>
  </sheetViews>
  <sheetFormatPr defaultColWidth="0" defaultRowHeight="14.5" zeroHeight="1"/>
  <cols>
    <col min="1" max="1" width="9.1796875" style="63" customWidth="1"/>
    <col min="2" max="2" width="116.54296875" style="63" customWidth="1"/>
    <col min="3" max="15" width="0" style="63" hidden="1" customWidth="1"/>
    <col min="16" max="16384" width="9.1796875" style="63" hidden="1"/>
  </cols>
  <sheetData>
    <row r="1" spans="2:2"/>
    <row r="2" spans="2:2"/>
    <row r="3" spans="2:2" ht="18.5">
      <c r="B3" s="2" t="s">
        <v>3</v>
      </c>
    </row>
    <row r="4" spans="2:2"/>
    <row r="5" spans="2:2"/>
    <row r="6" spans="2:2" ht="43.5">
      <c r="B6" s="159" t="s">
        <v>18</v>
      </c>
    </row>
    <row r="7" spans="2:2" ht="3" customHeight="1">
      <c r="B7" s="81"/>
    </row>
    <row r="8" spans="2:2">
      <c r="B8" s="82" t="s">
        <v>19</v>
      </c>
    </row>
    <row r="9" spans="2:2" ht="10" customHeight="1">
      <c r="B9" s="81"/>
    </row>
    <row r="10" spans="2:2">
      <c r="B10" s="81" t="s">
        <v>20</v>
      </c>
    </row>
    <row r="11" spans="2:2" ht="13" customHeight="1">
      <c r="B11" s="81"/>
    </row>
    <row r="12" spans="2:2" ht="90" customHeight="1">
      <c r="B12" s="81" t="s">
        <v>21</v>
      </c>
    </row>
    <row r="13" spans="2:2"/>
    <row r="14" spans="2:2" ht="60.75" customHeight="1">
      <c r="B14" s="81" t="s">
        <v>22</v>
      </c>
    </row>
    <row r="15" spans="2:2" ht="33" customHeight="1"/>
    <row r="16" spans="2:2">
      <c r="B16" s="160" t="s">
        <v>23</v>
      </c>
    </row>
  </sheetData>
  <hyperlinks>
    <hyperlink ref="B8" r:id="rId1" location="publication-all. " xr:uid="{87DEC97F-CADD-4DCD-8C35-7F4ABF0D747B}"/>
    <hyperlink ref="B16" location="Contents!A1" display="Back to Contents" xr:uid="{9D52552A-3B8D-4774-8836-FB6E5030F0D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6A84F-1335-48E0-A12C-D74D3EF1A0F3}">
  <dimension ref="A1:AW33"/>
  <sheetViews>
    <sheetView showGridLines="0" zoomScale="85" zoomScaleNormal="85" workbookViewId="0">
      <pane xSplit="1" ySplit="5" topLeftCell="B6" activePane="bottomRight" state="frozen"/>
      <selection pane="topRight" activeCell="B1" sqref="B1"/>
      <selection pane="bottomLeft" activeCell="A6" sqref="A6"/>
      <selection pane="bottomRight" activeCell="A34" sqref="A34:XFD1048576"/>
    </sheetView>
  </sheetViews>
  <sheetFormatPr defaultColWidth="0" defaultRowHeight="14.5" zeroHeight="1" outlineLevelCol="1"/>
  <cols>
    <col min="1" max="1" width="51.81640625" style="1" bestFit="1" customWidth="1"/>
    <col min="2" max="2" width="16" style="1" customWidth="1"/>
    <col min="3" max="3" width="10.453125" style="85" bestFit="1" customWidth="1"/>
    <col min="4" max="7" width="9.54296875" style="85" bestFit="1" customWidth="1"/>
    <col min="8" max="10" width="8.81640625" style="85" customWidth="1"/>
    <col min="11" max="32" width="9.1796875" style="85" hidden="1" customWidth="1" outlineLevel="1"/>
    <col min="33" max="34" width="8.81640625" style="85" hidden="1" customWidth="1" outlineLevel="1"/>
    <col min="35" max="35" width="11.81640625" style="85" hidden="1" customWidth="1" outlineLevel="1"/>
    <col min="36" max="37" width="8.81640625" style="85" hidden="1" customWidth="1" outlineLevel="1"/>
    <col min="38" max="38" width="8.81640625" style="85" customWidth="1" collapsed="1"/>
    <col min="39" max="41" width="8.81640625" style="85" customWidth="1"/>
    <col min="42" max="42" width="8.81640625" style="1" customWidth="1"/>
    <col min="43" max="49" width="0" style="1" hidden="1"/>
    <col min="50" max="16384" width="8.81640625" style="1" hidden="1"/>
  </cols>
  <sheetData>
    <row r="1" spans="1:41">
      <c r="A1" s="9"/>
      <c r="B1" s="10"/>
      <c r="C1" s="115"/>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row>
    <row r="2" spans="1:41" ht="18.5">
      <c r="A2" s="2" t="s">
        <v>24</v>
      </c>
      <c r="B2" s="10"/>
      <c r="C2" s="115"/>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row>
    <row r="3" spans="1:41">
      <c r="A3" s="12" t="s">
        <v>23</v>
      </c>
      <c r="B3" s="10"/>
      <c r="C3" s="177" t="s">
        <v>25</v>
      </c>
      <c r="D3" s="178"/>
      <c r="E3" s="178"/>
      <c r="F3" s="178"/>
      <c r="G3" s="178"/>
      <c r="H3" s="178"/>
      <c r="I3" s="178"/>
      <c r="J3" s="116"/>
      <c r="K3" s="179" t="s">
        <v>26</v>
      </c>
      <c r="L3" s="178"/>
      <c r="M3" s="178"/>
      <c r="N3" s="178"/>
      <c r="O3" s="178"/>
      <c r="P3" s="178"/>
      <c r="Q3" s="178"/>
      <c r="R3" s="178"/>
      <c r="S3" s="178"/>
      <c r="T3" s="178"/>
      <c r="U3" s="178"/>
      <c r="V3" s="178"/>
      <c r="W3" s="178"/>
      <c r="X3" s="178"/>
      <c r="Y3" s="178"/>
      <c r="Z3" s="178"/>
      <c r="AA3" s="178"/>
      <c r="AB3" s="178"/>
      <c r="AC3" s="180"/>
      <c r="AD3" s="180"/>
      <c r="AE3" s="178"/>
      <c r="AF3" s="178"/>
      <c r="AG3" s="181"/>
      <c r="AH3" s="181"/>
      <c r="AI3" s="182"/>
      <c r="AJ3" s="181"/>
      <c r="AK3" s="181"/>
      <c r="AL3" s="183" t="s">
        <v>27</v>
      </c>
      <c r="AM3" s="181"/>
      <c r="AN3" s="181"/>
      <c r="AO3" s="181"/>
    </row>
    <row r="4" spans="1:41">
      <c r="A4" s="13"/>
      <c r="B4" s="14"/>
      <c r="C4" s="117"/>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row>
    <row r="5" spans="1:41">
      <c r="A5" s="16"/>
      <c r="B5" s="99" t="s">
        <v>28</v>
      </c>
      <c r="C5" s="18">
        <v>2017</v>
      </c>
      <c r="D5" s="18">
        <v>2018</v>
      </c>
      <c r="E5" s="18">
        <v>2019</v>
      </c>
      <c r="F5" s="18">
        <v>2020</v>
      </c>
      <c r="G5" s="18">
        <v>2021</v>
      </c>
      <c r="H5" s="18" t="s">
        <v>29</v>
      </c>
      <c r="I5" s="18">
        <v>2023</v>
      </c>
      <c r="J5" s="18"/>
      <c r="K5" s="18" t="s">
        <v>30</v>
      </c>
      <c r="L5" s="18" t="s">
        <v>31</v>
      </c>
      <c r="M5" s="18" t="s">
        <v>32</v>
      </c>
      <c r="N5" s="18" t="s">
        <v>33</v>
      </c>
      <c r="O5" s="18" t="s">
        <v>34</v>
      </c>
      <c r="P5" s="18" t="s">
        <v>35</v>
      </c>
      <c r="Q5" s="18" t="s">
        <v>36</v>
      </c>
      <c r="R5" s="18" t="s">
        <v>37</v>
      </c>
      <c r="S5" s="18" t="s">
        <v>38</v>
      </c>
      <c r="T5" s="18" t="s">
        <v>39</v>
      </c>
      <c r="U5" s="18" t="s">
        <v>40</v>
      </c>
      <c r="V5" s="18" t="s">
        <v>41</v>
      </c>
      <c r="W5" s="18" t="s">
        <v>42</v>
      </c>
      <c r="X5" s="18" t="s">
        <v>43</v>
      </c>
      <c r="Y5" s="18" t="s">
        <v>44</v>
      </c>
      <c r="Z5" s="18" t="s">
        <v>45</v>
      </c>
      <c r="AA5" s="18" t="s">
        <v>46</v>
      </c>
      <c r="AB5" s="18" t="s">
        <v>47</v>
      </c>
      <c r="AC5" s="18" t="s">
        <v>48</v>
      </c>
      <c r="AD5" s="18" t="s">
        <v>49</v>
      </c>
      <c r="AE5" s="18" t="s">
        <v>50</v>
      </c>
      <c r="AF5" s="18" t="s">
        <v>51</v>
      </c>
      <c r="AG5" s="18" t="s">
        <v>52</v>
      </c>
      <c r="AH5" s="18" t="s">
        <v>53</v>
      </c>
      <c r="AI5" s="18" t="s">
        <v>54</v>
      </c>
      <c r="AJ5" s="18" t="s">
        <v>55</v>
      </c>
      <c r="AK5" s="18" t="s">
        <v>56</v>
      </c>
      <c r="AL5" s="18" t="s">
        <v>57</v>
      </c>
      <c r="AM5" s="18" t="s">
        <v>58</v>
      </c>
      <c r="AN5" s="18" t="s">
        <v>59</v>
      </c>
      <c r="AO5" s="18" t="s">
        <v>60</v>
      </c>
    </row>
    <row r="6" spans="1:41">
      <c r="A6" s="34" t="s">
        <v>61</v>
      </c>
      <c r="B6" s="14"/>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8"/>
      <c r="AF6" s="118"/>
      <c r="AG6" s="118"/>
      <c r="AH6" s="118"/>
      <c r="AI6" s="118"/>
      <c r="AJ6" s="118"/>
    </row>
    <row r="7" spans="1:41">
      <c r="A7" s="20" t="s">
        <v>62</v>
      </c>
      <c r="B7" s="100" t="s">
        <v>63</v>
      </c>
      <c r="C7" s="162">
        <v>18.95</v>
      </c>
      <c r="D7" s="162">
        <f>SUM(O7:R7)</f>
        <v>27.07</v>
      </c>
      <c r="E7" s="162">
        <v>37.450000000000003</v>
      </c>
      <c r="F7" s="162">
        <v>74.3</v>
      </c>
      <c r="G7" s="162">
        <f>SUM(AA7:AD7)</f>
        <v>117.31939300000001</v>
      </c>
      <c r="H7" s="162">
        <v>125.13</v>
      </c>
      <c r="I7" s="162">
        <v>119.27</v>
      </c>
      <c r="J7" s="120"/>
      <c r="K7" s="163">
        <v>4.2</v>
      </c>
      <c r="L7" s="163">
        <v>4.67</v>
      </c>
      <c r="M7" s="163">
        <v>4.63</v>
      </c>
      <c r="N7" s="163">
        <v>5.42</v>
      </c>
      <c r="O7" s="163">
        <v>6.61</v>
      </c>
      <c r="P7" s="163">
        <v>6.7</v>
      </c>
      <c r="Q7" s="163">
        <v>6.34</v>
      </c>
      <c r="R7" s="163">
        <v>7.42</v>
      </c>
      <c r="S7" s="164">
        <v>8.8800000000000008</v>
      </c>
      <c r="T7" s="164">
        <v>8.93</v>
      </c>
      <c r="U7" s="165">
        <v>9.11</v>
      </c>
      <c r="V7" s="165">
        <v>10.54</v>
      </c>
      <c r="W7" s="164">
        <v>14.74</v>
      </c>
      <c r="X7" s="164">
        <v>18.100000000000001</v>
      </c>
      <c r="Y7" s="165">
        <v>19.489999999999998</v>
      </c>
      <c r="Z7" s="165">
        <v>22</v>
      </c>
      <c r="AA7" s="165">
        <v>29.28</v>
      </c>
      <c r="AB7" s="165">
        <v>30.975311999999999</v>
      </c>
      <c r="AC7" s="165">
        <v>27.594028999999999</v>
      </c>
      <c r="AD7" s="165">
        <v>29.470051999999999</v>
      </c>
      <c r="AE7" s="165">
        <v>34.57</v>
      </c>
      <c r="AF7" s="165">
        <v>32.259507999999997</v>
      </c>
      <c r="AG7" s="165">
        <v>29.034338999999999</v>
      </c>
      <c r="AH7" s="165">
        <v>29.278158999999999</v>
      </c>
      <c r="AI7" s="165">
        <v>32.818914999999997</v>
      </c>
      <c r="AJ7" s="165">
        <v>30</v>
      </c>
      <c r="AK7" s="165">
        <v>27.99</v>
      </c>
      <c r="AL7" s="165">
        <v>28.47</v>
      </c>
      <c r="AM7" s="163">
        <v>31.98</v>
      </c>
      <c r="AN7" s="163">
        <v>28.91</v>
      </c>
      <c r="AO7" s="163">
        <v>27.46</v>
      </c>
    </row>
    <row r="8" spans="1:41">
      <c r="A8" s="20" t="s">
        <v>64</v>
      </c>
      <c r="B8" s="100" t="s">
        <v>63</v>
      </c>
      <c r="C8" s="120">
        <v>137.4</v>
      </c>
      <c r="D8" s="120">
        <f>SUM(O8:R8)</f>
        <v>198.39999999999998</v>
      </c>
      <c r="E8" s="120">
        <f>SUM(S8:V8)</f>
        <v>281.10000000000002</v>
      </c>
      <c r="F8" s="120">
        <f>SUM(W8:Z8)</f>
        <v>601.20000000000005</v>
      </c>
      <c r="G8" s="120">
        <v>964.3</v>
      </c>
      <c r="H8" s="120">
        <v>1046.5</v>
      </c>
      <c r="I8" s="120">
        <v>1008.7</v>
      </c>
      <c r="J8" s="123"/>
      <c r="K8" s="121">
        <v>30.6</v>
      </c>
      <c r="L8" s="121">
        <v>33.700000000000003</v>
      </c>
      <c r="M8" s="121">
        <v>33.700000000000003</v>
      </c>
      <c r="N8" s="121">
        <v>39.5</v>
      </c>
      <c r="O8" s="121">
        <v>48.3</v>
      </c>
      <c r="P8" s="121">
        <v>48.9</v>
      </c>
      <c r="Q8" s="121">
        <v>46.5</v>
      </c>
      <c r="R8" s="121">
        <v>54.7</v>
      </c>
      <c r="S8" s="122">
        <v>65.599999999999994</v>
      </c>
      <c r="T8" s="122">
        <v>67</v>
      </c>
      <c r="U8" s="122">
        <v>68.900000000000006</v>
      </c>
      <c r="V8" s="122">
        <v>79.599999999999994</v>
      </c>
      <c r="W8" s="122">
        <v>111.3</v>
      </c>
      <c r="X8" s="122">
        <v>148.9</v>
      </c>
      <c r="Y8" s="122">
        <v>162</v>
      </c>
      <c r="Z8" s="122">
        <v>179</v>
      </c>
      <c r="AA8" s="122">
        <v>239.1</v>
      </c>
      <c r="AB8" s="122">
        <v>254.05079499999999</v>
      </c>
      <c r="AC8" s="122">
        <v>227.33731800000001</v>
      </c>
      <c r="AD8" s="122">
        <v>243.87103999999999</v>
      </c>
      <c r="AE8" s="122">
        <v>287.32</v>
      </c>
      <c r="AF8" s="122">
        <v>269.83073400000001</v>
      </c>
      <c r="AG8" s="122">
        <v>243.25982999999999</v>
      </c>
      <c r="AH8" s="122">
        <v>246.17240100000001</v>
      </c>
      <c r="AI8" s="122">
        <v>278.46764300000001</v>
      </c>
      <c r="AJ8" s="122">
        <v>253.6</v>
      </c>
      <c r="AK8" s="122">
        <v>236.6</v>
      </c>
      <c r="AL8" s="122">
        <v>239.98</v>
      </c>
      <c r="AM8" s="121">
        <v>272.89999999999998</v>
      </c>
      <c r="AN8" s="121">
        <v>243.8</v>
      </c>
      <c r="AO8" s="121">
        <v>231.2</v>
      </c>
    </row>
    <row r="9" spans="1:41">
      <c r="A9" s="20" t="s">
        <v>65</v>
      </c>
      <c r="B9" s="100" t="s">
        <v>66</v>
      </c>
      <c r="C9" s="120" t="s">
        <v>67</v>
      </c>
      <c r="D9" s="120" t="s">
        <v>67</v>
      </c>
      <c r="E9" s="120">
        <v>48.2</v>
      </c>
      <c r="F9" s="120">
        <v>50.4</v>
      </c>
      <c r="G9" s="120">
        <v>51</v>
      </c>
      <c r="H9" s="120">
        <v>60.5</v>
      </c>
      <c r="I9" s="120">
        <v>63.4</v>
      </c>
      <c r="J9" s="123"/>
      <c r="K9" s="121">
        <v>48.8</v>
      </c>
      <c r="L9" s="121">
        <v>49.3</v>
      </c>
      <c r="M9" s="121">
        <v>46.8</v>
      </c>
      <c r="N9" s="121">
        <v>46.6</v>
      </c>
      <c r="O9" s="121">
        <v>44.7</v>
      </c>
      <c r="P9" s="121">
        <v>47.5</v>
      </c>
      <c r="Q9" s="121">
        <v>47.5</v>
      </c>
      <c r="R9" s="121">
        <v>48.6</v>
      </c>
      <c r="S9" s="122">
        <v>47.1</v>
      </c>
      <c r="T9" s="122">
        <v>48.8</v>
      </c>
      <c r="U9" s="122">
        <v>48.3</v>
      </c>
      <c r="V9" s="122">
        <v>48.6</v>
      </c>
      <c r="W9" s="122">
        <v>47.4</v>
      </c>
      <c r="X9" s="122">
        <v>53.7</v>
      </c>
      <c r="Y9" s="122">
        <v>49.7</v>
      </c>
      <c r="Z9" s="122">
        <v>50.3</v>
      </c>
      <c r="AA9" s="122">
        <v>49.3</v>
      </c>
      <c r="AB9" s="122">
        <v>50.2</v>
      </c>
      <c r="AC9" s="122">
        <v>51.3</v>
      </c>
      <c r="AD9" s="122">
        <v>53.4</v>
      </c>
      <c r="AE9" s="122">
        <v>55.13</v>
      </c>
      <c r="AF9" s="122">
        <v>60.4</v>
      </c>
      <c r="AG9" s="122">
        <v>63.7</v>
      </c>
      <c r="AH9" s="122">
        <v>63.7</v>
      </c>
      <c r="AI9" s="122">
        <v>61.18</v>
      </c>
      <c r="AJ9" s="122">
        <v>63.6</v>
      </c>
      <c r="AK9" s="122">
        <v>64.2</v>
      </c>
      <c r="AL9" s="122">
        <v>65</v>
      </c>
      <c r="AM9" s="121">
        <v>64.599999999999994</v>
      </c>
      <c r="AN9" s="121">
        <v>67.099999999999994</v>
      </c>
      <c r="AO9" s="121">
        <v>66.2</v>
      </c>
    </row>
    <row r="10" spans="1:41">
      <c r="A10" s="22" t="s">
        <v>68</v>
      </c>
      <c r="B10" s="101" t="s">
        <v>66</v>
      </c>
      <c r="C10" s="124" t="s">
        <v>67</v>
      </c>
      <c r="D10" s="124" t="s">
        <v>67</v>
      </c>
      <c r="E10" s="124" t="s">
        <v>67</v>
      </c>
      <c r="F10" s="124" t="s">
        <v>67</v>
      </c>
      <c r="G10" s="124">
        <v>51.6</v>
      </c>
      <c r="H10" s="124">
        <v>56</v>
      </c>
      <c r="I10" s="124">
        <v>65.2</v>
      </c>
      <c r="J10" s="125"/>
      <c r="K10" s="126">
        <v>48.8</v>
      </c>
      <c r="L10" s="126">
        <v>49.3</v>
      </c>
      <c r="M10" s="126">
        <v>48.47</v>
      </c>
      <c r="N10" s="126">
        <v>49.5</v>
      </c>
      <c r="O10" s="126">
        <v>49.7</v>
      </c>
      <c r="P10" s="126">
        <v>50.6</v>
      </c>
      <c r="Q10" s="126">
        <v>48.1</v>
      </c>
      <c r="R10" s="126">
        <v>47.9</v>
      </c>
      <c r="S10" s="105">
        <v>44.8</v>
      </c>
      <c r="T10" s="105">
        <v>46.3</v>
      </c>
      <c r="U10" s="105">
        <v>47.2</v>
      </c>
      <c r="V10" s="105">
        <v>47.8</v>
      </c>
      <c r="W10" s="105">
        <v>46.8</v>
      </c>
      <c r="X10" s="105">
        <v>53.5</v>
      </c>
      <c r="Y10" s="105">
        <v>51.4</v>
      </c>
      <c r="Z10" s="105">
        <v>52.5</v>
      </c>
      <c r="AA10" s="105">
        <v>51.6</v>
      </c>
      <c r="AB10" s="105">
        <v>52.3</v>
      </c>
      <c r="AC10" s="105">
        <v>50.9</v>
      </c>
      <c r="AD10" s="105">
        <v>51.4</v>
      </c>
      <c r="AE10" s="105">
        <v>52.49</v>
      </c>
      <c r="AF10" s="105">
        <v>55.6</v>
      </c>
      <c r="AG10" s="105">
        <v>57.2</v>
      </c>
      <c r="AH10" s="105">
        <v>59.6</v>
      </c>
      <c r="AI10" s="105">
        <v>60.04</v>
      </c>
      <c r="AJ10" s="105">
        <v>65.5</v>
      </c>
      <c r="AK10" s="105">
        <v>68.5</v>
      </c>
      <c r="AL10" s="105">
        <v>67.8</v>
      </c>
      <c r="AM10" s="126">
        <v>65.2</v>
      </c>
      <c r="AN10" s="126">
        <v>66.599999999999994</v>
      </c>
      <c r="AO10" s="126">
        <v>66.599999999999994</v>
      </c>
    </row>
    <row r="11" spans="1:41">
      <c r="A11" s="9"/>
      <c r="B11" s="102"/>
      <c r="C11" s="115"/>
      <c r="D11" s="116"/>
      <c r="E11" s="116"/>
      <c r="F11" s="116"/>
      <c r="G11" s="116"/>
      <c r="H11" s="116"/>
      <c r="I11" s="116"/>
      <c r="J11" s="116"/>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08"/>
      <c r="AI11" s="108"/>
      <c r="AJ11" s="108"/>
      <c r="AK11" s="108"/>
      <c r="AL11" s="108"/>
      <c r="AM11" s="108"/>
      <c r="AN11" s="108"/>
      <c r="AO11" s="108"/>
    </row>
    <row r="12" spans="1:41">
      <c r="A12" s="9"/>
      <c r="B12" s="102"/>
      <c r="C12" s="128"/>
      <c r="D12" s="128"/>
      <c r="E12" s="128"/>
      <c r="F12" s="128"/>
      <c r="G12" s="116"/>
      <c r="H12" s="116"/>
      <c r="I12" s="116"/>
      <c r="J12" s="116"/>
      <c r="K12" s="127"/>
      <c r="L12" s="127"/>
      <c r="M12" s="127"/>
      <c r="N12" s="127"/>
      <c r="O12" s="127"/>
      <c r="P12" s="127"/>
      <c r="Q12" s="127"/>
      <c r="R12" s="127"/>
      <c r="S12" s="127"/>
      <c r="T12" s="127"/>
      <c r="U12" s="127"/>
      <c r="V12" s="127"/>
      <c r="W12" s="127"/>
      <c r="X12" s="127"/>
      <c r="Y12" s="127"/>
      <c r="Z12" s="127"/>
      <c r="AA12" s="108"/>
      <c r="AB12" s="127"/>
      <c r="AC12" s="108"/>
      <c r="AD12" s="108"/>
      <c r="AE12" s="127"/>
      <c r="AF12" s="127"/>
      <c r="AG12" s="108"/>
      <c r="AH12" s="108"/>
      <c r="AI12" s="108"/>
      <c r="AJ12" s="108"/>
      <c r="AK12" s="108"/>
      <c r="AL12" s="108"/>
      <c r="AM12" s="108"/>
      <c r="AN12" s="108"/>
      <c r="AO12" s="108"/>
    </row>
    <row r="13" spans="1:41" ht="15">
      <c r="A13" s="104" t="s">
        <v>8</v>
      </c>
      <c r="B13" s="102"/>
      <c r="C13" s="123"/>
      <c r="D13" s="123"/>
      <c r="E13" s="123"/>
      <c r="F13" s="123"/>
      <c r="G13" s="116"/>
      <c r="H13" s="116"/>
      <c r="I13" s="116"/>
      <c r="J13" s="116"/>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08"/>
      <c r="AI13" s="108"/>
      <c r="AJ13" s="108"/>
      <c r="AK13" s="108"/>
      <c r="AL13" s="108"/>
      <c r="AM13" s="108"/>
      <c r="AN13" s="108"/>
      <c r="AO13" s="108"/>
    </row>
    <row r="14" spans="1:41">
      <c r="A14" s="12" t="s">
        <v>23</v>
      </c>
      <c r="B14" s="102"/>
      <c r="C14" s="115"/>
      <c r="D14" s="116"/>
      <c r="E14" s="116"/>
      <c r="F14" s="116"/>
      <c r="G14" s="116"/>
      <c r="H14" s="116"/>
      <c r="I14" s="116"/>
      <c r="J14" s="116"/>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08"/>
      <c r="AI14" s="108"/>
      <c r="AJ14" s="108"/>
      <c r="AK14" s="108"/>
      <c r="AL14" s="108"/>
      <c r="AM14" s="108"/>
      <c r="AN14" s="108"/>
      <c r="AO14" s="108"/>
    </row>
    <row r="15" spans="1:41">
      <c r="A15" s="9"/>
      <c r="B15" s="102"/>
      <c r="C15" s="115"/>
      <c r="D15" s="116"/>
      <c r="E15" s="116"/>
      <c r="F15" s="116"/>
      <c r="G15" s="116"/>
      <c r="H15" s="116"/>
      <c r="I15" s="116"/>
      <c r="J15" s="116"/>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08"/>
      <c r="AI15" s="108"/>
      <c r="AJ15" s="108"/>
      <c r="AK15" s="108"/>
      <c r="AL15" s="108"/>
      <c r="AM15" s="108"/>
      <c r="AN15" s="108"/>
      <c r="AO15" s="108"/>
    </row>
    <row r="16" spans="1:41">
      <c r="A16" s="16"/>
      <c r="B16" s="99" t="s">
        <v>28</v>
      </c>
      <c r="C16" s="18">
        <v>2017</v>
      </c>
      <c r="D16" s="18">
        <v>2018</v>
      </c>
      <c r="E16" s="18">
        <v>2019</v>
      </c>
      <c r="F16" s="18">
        <v>2020</v>
      </c>
      <c r="G16" s="18">
        <v>2021</v>
      </c>
      <c r="H16" s="18" t="s">
        <v>29</v>
      </c>
      <c r="I16" s="18">
        <v>2023</v>
      </c>
      <c r="J16" s="18"/>
      <c r="K16" s="109" t="s">
        <v>30</v>
      </c>
      <c r="L16" s="109" t="s">
        <v>31</v>
      </c>
      <c r="M16" s="109" t="s">
        <v>32</v>
      </c>
      <c r="N16" s="109" t="s">
        <v>33</v>
      </c>
      <c r="O16" s="109" t="s">
        <v>34</v>
      </c>
      <c r="P16" s="109" t="s">
        <v>35</v>
      </c>
      <c r="Q16" s="109" t="s">
        <v>36</v>
      </c>
      <c r="R16" s="109" t="s">
        <v>37</v>
      </c>
      <c r="S16" s="109" t="s">
        <v>38</v>
      </c>
      <c r="T16" s="109" t="s">
        <v>39</v>
      </c>
      <c r="U16" s="109" t="s">
        <v>40</v>
      </c>
      <c r="V16" s="109" t="s">
        <v>41</v>
      </c>
      <c r="W16" s="109" t="s">
        <v>42</v>
      </c>
      <c r="X16" s="109" t="s">
        <v>43</v>
      </c>
      <c r="Y16" s="109" t="s">
        <v>44</v>
      </c>
      <c r="Z16" s="109" t="s">
        <v>45</v>
      </c>
      <c r="AA16" s="109" t="s">
        <v>46</v>
      </c>
      <c r="AB16" s="109" t="s">
        <v>47</v>
      </c>
      <c r="AC16" s="109" t="s">
        <v>48</v>
      </c>
      <c r="AD16" s="109" t="s">
        <v>49</v>
      </c>
      <c r="AE16" s="109" t="s">
        <v>50</v>
      </c>
      <c r="AF16" s="109" t="s">
        <v>51</v>
      </c>
      <c r="AG16" s="109" t="s">
        <v>52</v>
      </c>
      <c r="AH16" s="109" t="s">
        <v>53</v>
      </c>
      <c r="AI16" s="109" t="s">
        <v>54</v>
      </c>
      <c r="AJ16" s="109" t="s">
        <v>55</v>
      </c>
      <c r="AK16" s="109" t="s">
        <v>56</v>
      </c>
      <c r="AL16" s="109" t="s">
        <v>57</v>
      </c>
      <c r="AM16" s="109" t="s">
        <v>58</v>
      </c>
      <c r="AN16" s="109" t="s">
        <v>59</v>
      </c>
      <c r="AO16" s="109" t="s">
        <v>60</v>
      </c>
    </row>
    <row r="17" spans="1:41">
      <c r="A17" s="34" t="s">
        <v>69</v>
      </c>
      <c r="B17" s="100"/>
      <c r="C17" s="119"/>
      <c r="D17" s="119"/>
      <c r="E17" s="119"/>
      <c r="F17" s="119"/>
      <c r="G17" s="119"/>
      <c r="H17" s="119"/>
      <c r="I17" s="119"/>
      <c r="J17" s="119"/>
      <c r="K17" s="121"/>
      <c r="L17" s="121"/>
      <c r="M17" s="121"/>
      <c r="N17" s="121"/>
      <c r="O17" s="121"/>
      <c r="P17" s="121"/>
      <c r="Q17" s="121"/>
      <c r="R17" s="121"/>
      <c r="S17" s="122"/>
      <c r="T17" s="122"/>
      <c r="U17" s="122"/>
      <c r="V17" s="122"/>
      <c r="W17" s="122"/>
      <c r="X17" s="122"/>
      <c r="Y17" s="122"/>
      <c r="Z17" s="122"/>
      <c r="AA17" s="122"/>
      <c r="AB17" s="122"/>
      <c r="AC17" s="122"/>
      <c r="AD17" s="122"/>
      <c r="AE17" s="127"/>
      <c r="AF17" s="127"/>
      <c r="AG17" s="127"/>
      <c r="AH17" s="108"/>
      <c r="AI17" s="108"/>
      <c r="AJ17" s="108"/>
      <c r="AK17" s="108"/>
      <c r="AL17" s="108"/>
      <c r="AM17" s="108"/>
      <c r="AN17" s="108"/>
      <c r="AO17" s="108"/>
    </row>
    <row r="18" spans="1:41">
      <c r="A18" s="20" t="s">
        <v>62</v>
      </c>
      <c r="B18" s="100" t="s">
        <v>63</v>
      </c>
      <c r="C18" s="162">
        <v>10.63</v>
      </c>
      <c r="D18" s="162">
        <v>14.94</v>
      </c>
      <c r="E18" s="162">
        <v>20.74</v>
      </c>
      <c r="F18" s="162">
        <v>38.700000000000003</v>
      </c>
      <c r="G18" s="162">
        <v>59.21</v>
      </c>
      <c r="H18" s="162">
        <f t="shared" ref="H18" si="0">SUM(AE18:AH18)</f>
        <v>70.897987999999998</v>
      </c>
      <c r="I18" s="162">
        <v>67.78</v>
      </c>
      <c r="J18" s="162"/>
      <c r="K18" s="163">
        <v>2.2000000000000002</v>
      </c>
      <c r="L18" s="163">
        <v>2.7</v>
      </c>
      <c r="M18" s="163">
        <v>2.64</v>
      </c>
      <c r="N18" s="163">
        <v>3.04</v>
      </c>
      <c r="O18" s="163">
        <v>3.9</v>
      </c>
      <c r="P18" s="163">
        <v>3.79</v>
      </c>
      <c r="Q18" s="163">
        <v>3.42</v>
      </c>
      <c r="R18" s="163">
        <v>3.84</v>
      </c>
      <c r="S18" s="165">
        <v>4.91</v>
      </c>
      <c r="T18" s="165">
        <v>4.88</v>
      </c>
      <c r="U18" s="165">
        <v>4.9800000000000004</v>
      </c>
      <c r="V18" s="165">
        <v>5.98</v>
      </c>
      <c r="W18" s="164">
        <v>8.9499999999999993</v>
      </c>
      <c r="X18" s="164">
        <v>8.8699999999999992</v>
      </c>
      <c r="Y18" s="165">
        <v>9.9700000000000006</v>
      </c>
      <c r="Z18" s="165">
        <v>10.9</v>
      </c>
      <c r="AA18" s="165">
        <v>15.1</v>
      </c>
      <c r="AB18" s="165">
        <v>15.577131</v>
      </c>
      <c r="AC18" s="165">
        <v>14.124879999999999</v>
      </c>
      <c r="AD18" s="165">
        <v>14.45459</v>
      </c>
      <c r="AE18" s="165">
        <v>19.627987999999998</v>
      </c>
      <c r="AF18" s="165">
        <v>18.5</v>
      </c>
      <c r="AG18" s="165">
        <v>16.64</v>
      </c>
      <c r="AH18" s="165">
        <v>16.13</v>
      </c>
      <c r="AI18" s="165">
        <v>18.915500999999999</v>
      </c>
      <c r="AJ18" s="165">
        <v>17.09</v>
      </c>
      <c r="AK18" s="165">
        <v>16.04</v>
      </c>
      <c r="AL18" s="165">
        <v>15.74</v>
      </c>
      <c r="AM18" s="163">
        <v>18.46</v>
      </c>
      <c r="AN18" s="163">
        <v>16.350000000000001</v>
      </c>
      <c r="AO18" s="163">
        <v>15.69</v>
      </c>
    </row>
    <row r="19" spans="1:41">
      <c r="A19" s="20" t="s">
        <v>64</v>
      </c>
      <c r="B19" s="100" t="s">
        <v>63</v>
      </c>
      <c r="C19" s="120">
        <v>72.2</v>
      </c>
      <c r="D19" s="120">
        <v>99.2</v>
      </c>
      <c r="E19" s="120">
        <f>SUM(S19:V19)</f>
        <v>138.19999999999999</v>
      </c>
      <c r="F19" s="120">
        <f>SUM(W19:Z19)</f>
        <v>278</v>
      </c>
      <c r="G19" s="120">
        <v>451.5</v>
      </c>
      <c r="H19" s="120">
        <v>557.70000000000005</v>
      </c>
      <c r="I19" s="120">
        <v>542.5</v>
      </c>
      <c r="J19" s="123"/>
      <c r="K19" s="121">
        <v>15.4</v>
      </c>
      <c r="L19" s="121">
        <v>18.3</v>
      </c>
      <c r="M19" s="121">
        <v>17.899999999999999</v>
      </c>
      <c r="N19" s="121">
        <v>20.7</v>
      </c>
      <c r="O19" s="121">
        <v>26.5</v>
      </c>
      <c r="P19" s="121">
        <v>25</v>
      </c>
      <c r="Q19" s="121">
        <v>22.4</v>
      </c>
      <c r="R19" s="121">
        <v>25.2</v>
      </c>
      <c r="S19" s="122">
        <v>32.200000000000003</v>
      </c>
      <c r="T19" s="122">
        <v>32.200000000000003</v>
      </c>
      <c r="U19" s="122">
        <v>33.299999999999997</v>
      </c>
      <c r="V19" s="122">
        <v>40.5</v>
      </c>
      <c r="W19" s="122">
        <v>61.3</v>
      </c>
      <c r="X19" s="122">
        <v>63.9</v>
      </c>
      <c r="Y19" s="122">
        <v>72.7</v>
      </c>
      <c r="Z19" s="122">
        <v>80.099999999999994</v>
      </c>
      <c r="AA19" s="122">
        <v>113.9</v>
      </c>
      <c r="AB19" s="122">
        <v>118.391521</v>
      </c>
      <c r="AC19" s="122">
        <v>108.06617</v>
      </c>
      <c r="AD19" s="122">
        <v>111.14763000000001</v>
      </c>
      <c r="AE19" s="122">
        <v>153.861075</v>
      </c>
      <c r="AF19" s="122">
        <v>145.6</v>
      </c>
      <c r="AG19" s="122">
        <v>131.19999999999999</v>
      </c>
      <c r="AH19" s="122">
        <v>127.1</v>
      </c>
      <c r="AI19" s="122">
        <v>152.61067199999999</v>
      </c>
      <c r="AJ19" s="122">
        <v>136.6</v>
      </c>
      <c r="AK19" s="122">
        <v>128.30000000000001</v>
      </c>
      <c r="AL19" s="122">
        <v>125</v>
      </c>
      <c r="AM19" s="121">
        <v>150.4</v>
      </c>
      <c r="AN19" s="121">
        <v>129.4</v>
      </c>
      <c r="AO19" s="121">
        <v>124.2</v>
      </c>
    </row>
    <row r="20" spans="1:41">
      <c r="A20" s="20" t="s">
        <v>65</v>
      </c>
      <c r="B20" s="100" t="s">
        <v>66</v>
      </c>
      <c r="C20" s="120" t="s">
        <v>67</v>
      </c>
      <c r="D20" s="120" t="s">
        <v>67</v>
      </c>
      <c r="E20" s="120">
        <v>49.2</v>
      </c>
      <c r="F20" s="120">
        <v>53.5</v>
      </c>
      <c r="G20" s="120">
        <v>55.6</v>
      </c>
      <c r="H20" s="120">
        <v>70</v>
      </c>
      <c r="I20" s="120">
        <v>73.8</v>
      </c>
      <c r="J20" s="123"/>
      <c r="K20" s="121">
        <v>53.5</v>
      </c>
      <c r="L20" s="121">
        <v>53</v>
      </c>
      <c r="M20" s="121">
        <v>49.7</v>
      </c>
      <c r="N20" s="121">
        <v>49.5</v>
      </c>
      <c r="O20" s="121">
        <v>46</v>
      </c>
      <c r="P20" s="121">
        <v>49.6</v>
      </c>
      <c r="Q20" s="121">
        <v>49.4</v>
      </c>
      <c r="R20" s="121">
        <v>50.6</v>
      </c>
      <c r="S20" s="122">
        <v>48.6</v>
      </c>
      <c r="T20" s="122">
        <v>50.1</v>
      </c>
      <c r="U20" s="122">
        <v>49.4</v>
      </c>
      <c r="V20" s="122">
        <v>49.1</v>
      </c>
      <c r="W20" s="122">
        <v>48.7</v>
      </c>
      <c r="X20" s="122">
        <v>59.2</v>
      </c>
      <c r="Y20" s="122">
        <v>52.7</v>
      </c>
      <c r="Z20" s="122">
        <v>53.6</v>
      </c>
      <c r="AA20" s="122">
        <v>53.1</v>
      </c>
      <c r="AB20" s="122">
        <v>54.4</v>
      </c>
      <c r="AC20" s="122">
        <v>55.9</v>
      </c>
      <c r="AD20" s="122">
        <v>59.2</v>
      </c>
      <c r="AE20" s="122">
        <v>62</v>
      </c>
      <c r="AF20" s="122">
        <v>69.3</v>
      </c>
      <c r="AG20" s="122">
        <v>75</v>
      </c>
      <c r="AH20" s="122">
        <v>75.400000000000006</v>
      </c>
      <c r="AI20" s="122">
        <v>70.599999999999994</v>
      </c>
      <c r="AJ20" s="122">
        <v>74</v>
      </c>
      <c r="AK20" s="122">
        <v>74.900000000000006</v>
      </c>
      <c r="AL20" s="122">
        <v>76.3</v>
      </c>
      <c r="AM20" s="121">
        <v>74.8</v>
      </c>
      <c r="AN20" s="121">
        <v>78.8</v>
      </c>
      <c r="AO20" s="121">
        <v>77.2</v>
      </c>
    </row>
    <row r="21" spans="1:41">
      <c r="A21" s="22" t="s">
        <v>68</v>
      </c>
      <c r="B21" s="101" t="s">
        <v>66</v>
      </c>
      <c r="C21" s="105" t="s">
        <v>67</v>
      </c>
      <c r="D21" s="105" t="s">
        <v>67</v>
      </c>
      <c r="E21" s="105" t="s">
        <v>67</v>
      </c>
      <c r="F21" s="105" t="s">
        <v>67</v>
      </c>
      <c r="G21" s="105">
        <v>57.7</v>
      </c>
      <c r="H21" s="166" t="s">
        <v>67</v>
      </c>
      <c r="I21" s="124">
        <v>76</v>
      </c>
      <c r="J21" s="125"/>
      <c r="K21" s="126">
        <v>53.5</v>
      </c>
      <c r="L21" s="126">
        <v>53</v>
      </c>
      <c r="M21" s="126">
        <v>52.32</v>
      </c>
      <c r="N21" s="126">
        <v>53.95</v>
      </c>
      <c r="O21" s="126">
        <v>53.1</v>
      </c>
      <c r="P21" s="126">
        <v>53.9</v>
      </c>
      <c r="Q21" s="126">
        <v>49.3</v>
      </c>
      <c r="R21" s="126">
        <v>49.1</v>
      </c>
      <c r="S21" s="105">
        <v>44.9</v>
      </c>
      <c r="T21" s="105">
        <v>47.2</v>
      </c>
      <c r="U21" s="105">
        <v>47.2</v>
      </c>
      <c r="V21" s="105">
        <v>47.6</v>
      </c>
      <c r="W21" s="105">
        <v>47.3</v>
      </c>
      <c r="X21" s="105">
        <v>58</v>
      </c>
      <c r="Y21" s="105">
        <v>55.5</v>
      </c>
      <c r="Z21" s="105">
        <v>57.8</v>
      </c>
      <c r="AA21" s="105">
        <v>58</v>
      </c>
      <c r="AB21" s="105">
        <v>59.6</v>
      </c>
      <c r="AC21" s="105">
        <v>56.3</v>
      </c>
      <c r="AD21" s="105">
        <v>59.2</v>
      </c>
      <c r="AE21" s="105">
        <v>62</v>
      </c>
      <c r="AF21" s="105">
        <v>69.3</v>
      </c>
      <c r="AG21" s="105">
        <v>75</v>
      </c>
      <c r="AH21" s="105">
        <v>75.400000000000006</v>
      </c>
      <c r="AI21" s="105">
        <v>67.900000000000006</v>
      </c>
      <c r="AJ21" s="105">
        <v>76</v>
      </c>
      <c r="AK21" s="105">
        <v>81.099999999999994</v>
      </c>
      <c r="AL21" s="105">
        <v>80.599999999999994</v>
      </c>
      <c r="AM21" s="126">
        <v>75.599999999999994</v>
      </c>
      <c r="AN21" s="126">
        <v>78</v>
      </c>
      <c r="AO21" s="126">
        <v>78.099999999999994</v>
      </c>
    </row>
    <row r="22" spans="1:41">
      <c r="A22" s="34" t="s">
        <v>70</v>
      </c>
      <c r="B22" s="100"/>
      <c r="C22" s="120"/>
      <c r="D22" s="120"/>
      <c r="E22" s="120"/>
      <c r="F22" s="120"/>
      <c r="G22" s="120"/>
      <c r="H22" s="122"/>
      <c r="I22" s="122"/>
      <c r="J22" s="118"/>
      <c r="K22" s="129"/>
      <c r="L22" s="129"/>
      <c r="M22" s="129"/>
      <c r="N22" s="129"/>
      <c r="O22" s="129"/>
      <c r="P22" s="129"/>
      <c r="Q22" s="129"/>
      <c r="R22" s="129"/>
      <c r="S22" s="120"/>
      <c r="T22" s="120"/>
      <c r="U22" s="120"/>
      <c r="V22" s="120"/>
      <c r="W22" s="120"/>
      <c r="X22" s="120"/>
      <c r="Y22" s="120"/>
      <c r="Z22" s="120"/>
      <c r="AA22" s="122"/>
      <c r="AB22" s="122"/>
      <c r="AC22" s="122"/>
      <c r="AD22" s="122"/>
      <c r="AE22" s="127"/>
      <c r="AF22" s="127"/>
      <c r="AG22" s="127"/>
      <c r="AH22" s="108"/>
      <c r="AI22" s="108"/>
      <c r="AJ22" s="108"/>
      <c r="AK22" s="108"/>
      <c r="AL22" s="108"/>
      <c r="AM22" s="108"/>
      <c r="AN22" s="108"/>
      <c r="AO22" s="108"/>
    </row>
    <row r="23" spans="1:41">
      <c r="A23" s="20" t="s">
        <v>62</v>
      </c>
      <c r="B23" s="100" t="s">
        <v>63</v>
      </c>
      <c r="C23" s="162">
        <v>8.32</v>
      </c>
      <c r="D23" s="162">
        <f>SUM(O23:R23)</f>
        <v>12.13</v>
      </c>
      <c r="E23" s="162">
        <f>SUM(S23:V23)</f>
        <v>16.709999999999997</v>
      </c>
      <c r="F23" s="162">
        <v>35.700000000000003</v>
      </c>
      <c r="G23" s="162">
        <v>58.07</v>
      </c>
      <c r="H23" s="162">
        <v>54.23</v>
      </c>
      <c r="I23" s="162">
        <v>51.49</v>
      </c>
      <c r="J23" s="120"/>
      <c r="K23" s="163">
        <v>2</v>
      </c>
      <c r="L23" s="163">
        <v>1.98</v>
      </c>
      <c r="M23" s="163">
        <v>2.0099999999999998</v>
      </c>
      <c r="N23" s="163">
        <v>2.38</v>
      </c>
      <c r="O23" s="163">
        <v>2.71</v>
      </c>
      <c r="P23" s="163">
        <v>2.91</v>
      </c>
      <c r="Q23" s="163">
        <v>2.93</v>
      </c>
      <c r="R23" s="163">
        <v>3.58</v>
      </c>
      <c r="S23" s="165">
        <v>3.97</v>
      </c>
      <c r="T23" s="165">
        <v>4.05</v>
      </c>
      <c r="U23" s="165">
        <v>4.13</v>
      </c>
      <c r="V23" s="165">
        <v>4.5599999999999996</v>
      </c>
      <c r="W23" s="164">
        <v>5.79</v>
      </c>
      <c r="X23" s="164">
        <v>9.24</v>
      </c>
      <c r="Y23" s="165">
        <v>9.52</v>
      </c>
      <c r="Z23" s="165">
        <v>11.1</v>
      </c>
      <c r="AA23" s="165">
        <v>14.2</v>
      </c>
      <c r="AB23" s="165">
        <v>15.397181</v>
      </c>
      <c r="AC23" s="165">
        <v>13.469149</v>
      </c>
      <c r="AD23" s="165">
        <v>15.015461999999999</v>
      </c>
      <c r="AE23" s="165">
        <v>14.94542</v>
      </c>
      <c r="AF23" s="165">
        <v>13.76</v>
      </c>
      <c r="AG23" s="165">
        <v>12.39</v>
      </c>
      <c r="AH23" s="165">
        <v>13.15</v>
      </c>
      <c r="AI23" s="165">
        <v>13.903414</v>
      </c>
      <c r="AJ23" s="165">
        <v>12.91</v>
      </c>
      <c r="AK23" s="165">
        <v>11.95</v>
      </c>
      <c r="AL23" s="165">
        <v>12.72</v>
      </c>
      <c r="AM23" s="163">
        <v>13.51</v>
      </c>
      <c r="AN23" s="163">
        <v>12.56</v>
      </c>
      <c r="AO23" s="163">
        <v>11.77</v>
      </c>
    </row>
    <row r="24" spans="1:41">
      <c r="A24" s="20" t="s">
        <v>64</v>
      </c>
      <c r="B24" s="100" t="s">
        <v>63</v>
      </c>
      <c r="C24" s="120">
        <v>65.2</v>
      </c>
      <c r="D24" s="120">
        <v>99.2</v>
      </c>
      <c r="E24" s="120">
        <f>SUM(S24:V24)</f>
        <v>142.89999999999998</v>
      </c>
      <c r="F24" s="120">
        <f>SUM(W24:Z24)</f>
        <v>323.20000000000005</v>
      </c>
      <c r="G24" s="120">
        <f>SUM(AA24:AD24)</f>
        <v>512.75383199999999</v>
      </c>
      <c r="H24" s="120">
        <f t="shared" ref="H24" si="1">SUM(AE24:AH24)</f>
        <v>488.75831200000005</v>
      </c>
      <c r="I24" s="120">
        <v>466.2</v>
      </c>
      <c r="J24" s="123"/>
      <c r="K24" s="121">
        <v>15.2</v>
      </c>
      <c r="L24" s="121">
        <v>15.4</v>
      </c>
      <c r="M24" s="121">
        <v>15.8</v>
      </c>
      <c r="N24" s="121">
        <v>18.8</v>
      </c>
      <c r="O24" s="121">
        <v>21.8</v>
      </c>
      <c r="P24" s="121">
        <v>23.8</v>
      </c>
      <c r="Q24" s="121">
        <v>24.1</v>
      </c>
      <c r="R24" s="121">
        <v>29.4</v>
      </c>
      <c r="S24" s="122">
        <v>33.4</v>
      </c>
      <c r="T24" s="122">
        <v>34.799999999999997</v>
      </c>
      <c r="U24" s="122">
        <v>35.6</v>
      </c>
      <c r="V24" s="122">
        <v>39.1</v>
      </c>
      <c r="W24" s="122">
        <v>50</v>
      </c>
      <c r="X24" s="122">
        <v>85</v>
      </c>
      <c r="Y24" s="122">
        <v>89.3</v>
      </c>
      <c r="Z24" s="122">
        <v>98.9</v>
      </c>
      <c r="AA24" s="122">
        <v>125.1</v>
      </c>
      <c r="AB24" s="122">
        <v>135.65927400000001</v>
      </c>
      <c r="AC24" s="122">
        <v>119.171148</v>
      </c>
      <c r="AD24" s="122">
        <v>132.82341</v>
      </c>
      <c r="AE24" s="122">
        <v>133.45831200000001</v>
      </c>
      <c r="AF24" s="122">
        <v>124.2</v>
      </c>
      <c r="AG24" s="122">
        <v>112.1</v>
      </c>
      <c r="AH24" s="122">
        <v>119</v>
      </c>
      <c r="AI24" s="122">
        <v>125.856971</v>
      </c>
      <c r="AJ24" s="122">
        <v>117</v>
      </c>
      <c r="AK24" s="122">
        <v>108.4</v>
      </c>
      <c r="AL24" s="122">
        <v>115</v>
      </c>
      <c r="AM24" s="121">
        <v>122.5</v>
      </c>
      <c r="AN24" s="121">
        <v>114.5</v>
      </c>
      <c r="AO24" s="121">
        <v>106.97</v>
      </c>
    </row>
    <row r="25" spans="1:41">
      <c r="A25" s="20" t="s">
        <v>65</v>
      </c>
      <c r="B25" s="100" t="s">
        <v>66</v>
      </c>
      <c r="C25" s="120" t="s">
        <v>67</v>
      </c>
      <c r="D25" s="120" t="s">
        <v>67</v>
      </c>
      <c r="E25" s="120">
        <v>46.9</v>
      </c>
      <c r="F25" s="120">
        <v>47</v>
      </c>
      <c r="G25" s="120">
        <v>46.4</v>
      </c>
      <c r="H25" s="120">
        <v>48.1</v>
      </c>
      <c r="I25" s="120">
        <v>49.7</v>
      </c>
      <c r="J25" s="123"/>
      <c r="K25" s="121">
        <v>43.5</v>
      </c>
      <c r="L25" s="121">
        <v>43.9</v>
      </c>
      <c r="M25" s="121">
        <v>42.7</v>
      </c>
      <c r="N25" s="121">
        <v>43</v>
      </c>
      <c r="O25" s="121">
        <v>42.9</v>
      </c>
      <c r="P25" s="121">
        <v>44.9</v>
      </c>
      <c r="Q25" s="121">
        <v>45.2</v>
      </c>
      <c r="R25" s="121">
        <v>46.4</v>
      </c>
      <c r="S25" s="122">
        <v>45.3</v>
      </c>
      <c r="T25" s="122">
        <v>47.2</v>
      </c>
      <c r="U25" s="122">
        <v>47</v>
      </c>
      <c r="V25" s="122">
        <v>48</v>
      </c>
      <c r="W25" s="122">
        <v>45.3</v>
      </c>
      <c r="X25" s="122">
        <v>48.3</v>
      </c>
      <c r="Y25" s="122">
        <v>46.6</v>
      </c>
      <c r="Z25" s="122">
        <v>47.1</v>
      </c>
      <c r="AA25" s="122">
        <v>45.2</v>
      </c>
      <c r="AB25" s="122">
        <v>46</v>
      </c>
      <c r="AC25" s="122">
        <v>46.5</v>
      </c>
      <c r="AD25" s="122">
        <v>47.8</v>
      </c>
      <c r="AE25" s="122">
        <v>46.1</v>
      </c>
      <c r="AF25" s="122">
        <v>48.4</v>
      </c>
      <c r="AG25" s="122">
        <v>48.6</v>
      </c>
      <c r="AH25" s="122">
        <v>49.4</v>
      </c>
      <c r="AI25" s="122">
        <v>48.37</v>
      </c>
      <c r="AJ25" s="122">
        <v>49.9</v>
      </c>
      <c r="AK25" s="122">
        <v>49.7</v>
      </c>
      <c r="AL25" s="122">
        <v>51</v>
      </c>
      <c r="AM25" s="121">
        <v>50.6</v>
      </c>
      <c r="AN25" s="121">
        <v>51.9</v>
      </c>
      <c r="AO25" s="121">
        <v>51.6</v>
      </c>
    </row>
    <row r="26" spans="1:41">
      <c r="A26" s="22" t="s">
        <v>68</v>
      </c>
      <c r="B26" s="101" t="s">
        <v>66</v>
      </c>
      <c r="C26" s="124" t="s">
        <v>67</v>
      </c>
      <c r="D26" s="124" t="s">
        <v>67</v>
      </c>
      <c r="E26" s="124" t="s">
        <v>67</v>
      </c>
      <c r="F26" s="124" t="s">
        <v>67</v>
      </c>
      <c r="G26" s="124">
        <v>45.3</v>
      </c>
      <c r="H26" s="166" t="s">
        <v>67</v>
      </c>
      <c r="I26" s="124">
        <v>51</v>
      </c>
      <c r="J26" s="125"/>
      <c r="K26" s="126">
        <v>43.5</v>
      </c>
      <c r="L26" s="126">
        <v>43.9</v>
      </c>
      <c r="M26" s="126">
        <v>43.4</v>
      </c>
      <c r="N26" s="126">
        <v>43.85</v>
      </c>
      <c r="O26" s="126">
        <v>44.7</v>
      </c>
      <c r="P26" s="126">
        <v>46.2</v>
      </c>
      <c r="Q26" s="126">
        <v>46.5</v>
      </c>
      <c r="R26" s="126">
        <v>46.6</v>
      </c>
      <c r="S26" s="105">
        <v>44.7</v>
      </c>
      <c r="T26" s="105">
        <v>45.3</v>
      </c>
      <c r="U26" s="105">
        <v>47.3</v>
      </c>
      <c r="V26" s="105">
        <v>48</v>
      </c>
      <c r="W26" s="105">
        <v>46.1</v>
      </c>
      <c r="X26" s="105">
        <v>49.2</v>
      </c>
      <c r="Y26" s="105">
        <v>47.2</v>
      </c>
      <c r="Z26" s="105">
        <v>47.3</v>
      </c>
      <c r="AA26" s="105">
        <v>44.7</v>
      </c>
      <c r="AB26" s="105">
        <v>44.8</v>
      </c>
      <c r="AC26" s="105">
        <v>45.4</v>
      </c>
      <c r="AD26" s="105">
        <v>47.8</v>
      </c>
      <c r="AE26" s="105">
        <v>46.1</v>
      </c>
      <c r="AF26" s="105">
        <v>48.4</v>
      </c>
      <c r="AG26" s="105">
        <v>48.6</v>
      </c>
      <c r="AH26" s="105">
        <v>49.4</v>
      </c>
      <c r="AI26" s="105">
        <v>49.34</v>
      </c>
      <c r="AJ26" s="105">
        <v>51.5</v>
      </c>
      <c r="AK26" s="105">
        <v>51.5</v>
      </c>
      <c r="AL26" s="105">
        <v>51.9</v>
      </c>
      <c r="AM26" s="126">
        <v>50.9</v>
      </c>
      <c r="AN26" s="126">
        <v>51.8</v>
      </c>
      <c r="AO26" s="126">
        <v>51.2</v>
      </c>
    </row>
    <row r="27" spans="1:41">
      <c r="A27" s="24"/>
      <c r="B27" s="10"/>
      <c r="C27" s="130"/>
      <c r="D27" s="131"/>
      <c r="E27" s="131"/>
      <c r="F27" s="131"/>
      <c r="G27" s="131"/>
      <c r="H27" s="116"/>
      <c r="I27" s="116"/>
      <c r="J27" s="116"/>
      <c r="K27" s="130"/>
      <c r="L27" s="130"/>
      <c r="M27" s="130"/>
      <c r="N27" s="130"/>
      <c r="O27" s="130"/>
      <c r="P27" s="130"/>
      <c r="Q27" s="130"/>
      <c r="R27" s="130"/>
      <c r="S27" s="130"/>
      <c r="T27" s="130"/>
      <c r="U27" s="130"/>
      <c r="V27" s="130"/>
      <c r="W27" s="130"/>
      <c r="X27" s="130"/>
      <c r="Y27" s="130"/>
      <c r="Z27" s="130"/>
      <c r="AA27" s="132"/>
      <c r="AB27" s="132"/>
      <c r="AC27" s="132"/>
      <c r="AD27" s="132"/>
      <c r="AE27" s="165"/>
      <c r="AF27" s="132"/>
    </row>
    <row r="28" spans="1:41">
      <c r="A28" s="24"/>
      <c r="B28" s="10"/>
      <c r="C28" s="130"/>
      <c r="D28" s="131"/>
      <c r="E28" s="131"/>
      <c r="F28" s="131"/>
      <c r="G28" s="131"/>
      <c r="H28" s="116"/>
      <c r="I28" s="116"/>
      <c r="J28" s="116"/>
      <c r="K28" s="130"/>
      <c r="L28" s="130"/>
      <c r="M28" s="130"/>
      <c r="N28" s="130"/>
      <c r="O28" s="130"/>
      <c r="P28" s="130"/>
      <c r="Q28" s="130"/>
      <c r="R28" s="130"/>
      <c r="S28" s="130"/>
      <c r="T28" s="130"/>
      <c r="U28" s="130"/>
      <c r="V28" s="130"/>
      <c r="W28" s="130"/>
      <c r="X28" s="130"/>
      <c r="Y28" s="130"/>
      <c r="Z28" s="130"/>
      <c r="AA28" s="132"/>
      <c r="AB28" s="132"/>
      <c r="AC28" s="132"/>
      <c r="AD28" s="132"/>
      <c r="AE28" s="132"/>
      <c r="AF28" s="132"/>
    </row>
    <row r="29" spans="1:41">
      <c r="A29" s="25"/>
      <c r="B29" s="10"/>
      <c r="C29" s="130"/>
      <c r="D29" s="131"/>
      <c r="E29" s="131"/>
      <c r="F29" s="131"/>
      <c r="G29" s="131"/>
      <c r="H29" s="116"/>
      <c r="I29" s="116"/>
      <c r="J29" s="116"/>
      <c r="K29" s="130"/>
      <c r="L29" s="130"/>
      <c r="M29" s="130"/>
      <c r="N29" s="130"/>
      <c r="O29" s="130"/>
      <c r="P29" s="130"/>
      <c r="Q29" s="130"/>
      <c r="R29" s="130"/>
      <c r="S29" s="130"/>
      <c r="T29" s="130"/>
      <c r="U29" s="130"/>
      <c r="V29" s="130"/>
      <c r="W29" s="130"/>
      <c r="X29" s="130"/>
      <c r="Y29" s="130"/>
      <c r="Z29" s="130"/>
      <c r="AA29" s="132"/>
      <c r="AB29" s="132"/>
      <c r="AC29" s="132"/>
      <c r="AD29" s="132"/>
      <c r="AE29" s="132"/>
      <c r="AF29" s="132"/>
    </row>
    <row r="30" spans="1:41">
      <c r="A30" s="9"/>
      <c r="B30" s="10"/>
      <c r="C30" s="115"/>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32"/>
      <c r="AE30" s="116"/>
      <c r="AF30" s="116"/>
    </row>
    <row r="31" spans="1:41">
      <c r="A31" s="25" t="s">
        <v>71</v>
      </c>
    </row>
    <row r="32" spans="1:41">
      <c r="A32" s="25" t="s">
        <v>72</v>
      </c>
    </row>
    <row r="33"/>
  </sheetData>
  <phoneticPr fontId="7" type="noConversion"/>
  <hyperlinks>
    <hyperlink ref="A3" location="Contents!A1" display="Back to Contents" xr:uid="{0D9EF48F-EEBA-48BF-871E-6740388855EA}"/>
    <hyperlink ref="A14" location="Contents!A1" display="Back to Contents" xr:uid="{F21F4122-5B91-4A41-9FCC-6E225298835A}"/>
  </hyperlinks>
  <pageMargins left="0.7" right="0.7" top="0.75" bottom="0.75" header="0.3" footer="0.3"/>
  <pageSetup paperSize="9" orientation="portrait" r:id="rId1"/>
  <ignoredErrors>
    <ignoredError sqref="D7:G8"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A3169-1809-4894-A8F8-3BD32A977B5E}">
  <dimension ref="A1:AP63"/>
  <sheetViews>
    <sheetView showGridLines="0" zoomScale="85" zoomScaleNormal="85" workbookViewId="0">
      <pane xSplit="1" ySplit="5" topLeftCell="B7" activePane="bottomRight" state="frozen"/>
      <selection pane="topRight" activeCell="B1" sqref="B1"/>
      <selection pane="bottomLeft" activeCell="A6" sqref="A6"/>
      <selection pane="bottomRight" activeCell="A49" sqref="A49"/>
    </sheetView>
  </sheetViews>
  <sheetFormatPr defaultColWidth="0" defaultRowHeight="14.5" zeroHeight="1" outlineLevelCol="1"/>
  <cols>
    <col min="1" max="1" width="66.81640625" style="1" customWidth="1"/>
    <col min="2" max="2" width="16.453125" style="1" customWidth="1"/>
    <col min="3" max="10" width="8.81640625" style="1" customWidth="1"/>
    <col min="11" max="38" width="8.81640625" style="1" hidden="1" customWidth="1" outlineLevel="1"/>
    <col min="39" max="39" width="8.81640625" style="1" customWidth="1" collapsed="1"/>
    <col min="40" max="41" width="8.81640625" style="1" customWidth="1"/>
    <col min="42" max="42" width="14.7265625" style="1" bestFit="1" customWidth="1"/>
    <col min="43" max="16384" width="8.81640625" style="1" hidden="1"/>
  </cols>
  <sheetData>
    <row r="1" spans="1:42">
      <c r="A1" s="9"/>
      <c r="B1" s="11"/>
      <c r="C1" s="11"/>
      <c r="D1" s="11"/>
      <c r="E1" s="11"/>
      <c r="F1" s="11"/>
      <c r="AH1" s="67"/>
    </row>
    <row r="2" spans="1:42" ht="18.5">
      <c r="A2" s="32" t="s">
        <v>9</v>
      </c>
      <c r="B2" s="11"/>
      <c r="C2" s="11"/>
      <c r="D2" s="11"/>
      <c r="E2" s="11"/>
      <c r="F2" s="11"/>
      <c r="AH2" s="67"/>
      <c r="AI2" s="70"/>
    </row>
    <row r="3" spans="1:42">
      <c r="A3" s="12" t="s">
        <v>23</v>
      </c>
      <c r="B3" s="11"/>
      <c r="C3" s="177" t="s">
        <v>25</v>
      </c>
      <c r="D3" s="178"/>
      <c r="E3" s="178"/>
      <c r="F3" s="178"/>
      <c r="G3" s="178"/>
      <c r="H3" s="178"/>
      <c r="I3" s="178"/>
      <c r="K3" s="179" t="s">
        <v>26</v>
      </c>
      <c r="L3" s="178"/>
      <c r="M3" s="178"/>
      <c r="N3" s="178"/>
      <c r="O3" s="178"/>
      <c r="P3" s="178"/>
      <c r="Q3" s="178"/>
      <c r="R3" s="178"/>
      <c r="S3" s="178"/>
      <c r="T3" s="178"/>
      <c r="U3" s="178"/>
      <c r="V3" s="178"/>
      <c r="W3" s="178"/>
      <c r="X3" s="178"/>
      <c r="Y3" s="178"/>
      <c r="Z3" s="178"/>
      <c r="AA3" s="178"/>
      <c r="AB3" s="178"/>
      <c r="AC3" s="180"/>
      <c r="AD3" s="180"/>
      <c r="AE3" s="178"/>
      <c r="AF3" s="178"/>
      <c r="AG3" s="181"/>
      <c r="AH3" s="181"/>
      <c r="AI3" s="182"/>
      <c r="AJ3" s="181"/>
      <c r="AK3" s="181"/>
      <c r="AL3" s="181"/>
      <c r="AM3" s="183" t="s">
        <v>27</v>
      </c>
      <c r="AN3" s="181"/>
      <c r="AO3" s="181"/>
    </row>
    <row r="4" spans="1:42">
      <c r="A4" s="3"/>
      <c r="B4" s="11"/>
      <c r="C4" s="11"/>
      <c r="D4" s="11"/>
      <c r="E4" s="11"/>
      <c r="F4" s="11"/>
    </row>
    <row r="5" spans="1:42">
      <c r="A5" s="26"/>
      <c r="B5" s="17" t="s">
        <v>28</v>
      </c>
      <c r="C5" s="27">
        <v>2017</v>
      </c>
      <c r="D5" s="27">
        <v>2018</v>
      </c>
      <c r="E5" s="27">
        <v>2019</v>
      </c>
      <c r="F5" s="27">
        <v>2020</v>
      </c>
      <c r="G5" s="27">
        <v>2021</v>
      </c>
      <c r="H5" s="27" t="s">
        <v>29</v>
      </c>
      <c r="I5" s="27">
        <v>2023</v>
      </c>
      <c r="K5" s="71" t="s">
        <v>30</v>
      </c>
      <c r="L5" s="71" t="s">
        <v>31</v>
      </c>
      <c r="M5" s="71" t="s">
        <v>32</v>
      </c>
      <c r="N5" s="71" t="s">
        <v>33</v>
      </c>
      <c r="O5" s="71" t="s">
        <v>34</v>
      </c>
      <c r="P5" s="71" t="s">
        <v>35</v>
      </c>
      <c r="Q5" s="71" t="s">
        <v>36</v>
      </c>
      <c r="R5" s="71" t="s">
        <v>37</v>
      </c>
      <c r="S5" s="71" t="s">
        <v>38</v>
      </c>
      <c r="T5" s="71" t="s">
        <v>39</v>
      </c>
      <c r="U5" s="71" t="s">
        <v>40</v>
      </c>
      <c r="V5" s="71" t="s">
        <v>41</v>
      </c>
      <c r="W5" s="71" t="s">
        <v>42</v>
      </c>
      <c r="X5" s="71" t="s">
        <v>43</v>
      </c>
      <c r="Y5" s="71" t="s">
        <v>44</v>
      </c>
      <c r="Z5" s="71" t="s">
        <v>45</v>
      </c>
      <c r="AA5" s="71" t="s">
        <v>46</v>
      </c>
      <c r="AB5" s="71" t="s">
        <v>47</v>
      </c>
      <c r="AC5" s="71" t="s">
        <v>48</v>
      </c>
      <c r="AD5" s="71" t="s">
        <v>49</v>
      </c>
      <c r="AE5" s="71" t="s">
        <v>50</v>
      </c>
      <c r="AF5" s="71" t="s">
        <v>51</v>
      </c>
      <c r="AG5" s="71" t="s">
        <v>52</v>
      </c>
      <c r="AH5" s="71" t="s">
        <v>53</v>
      </c>
      <c r="AI5" s="71" t="s">
        <v>54</v>
      </c>
      <c r="AJ5" s="71" t="s">
        <v>55</v>
      </c>
      <c r="AK5" s="71" t="s">
        <v>56</v>
      </c>
      <c r="AL5" s="71" t="s">
        <v>57</v>
      </c>
      <c r="AM5" s="71" t="s">
        <v>58</v>
      </c>
      <c r="AN5" s="71" t="s">
        <v>59</v>
      </c>
      <c r="AO5" s="71" t="s">
        <v>60</v>
      </c>
    </row>
    <row r="6" spans="1:42" ht="18.5">
      <c r="A6" s="32" t="s">
        <v>9</v>
      </c>
      <c r="B6" s="14"/>
      <c r="C6" s="23"/>
      <c r="D6" s="23"/>
      <c r="E6" s="23"/>
      <c r="F6" s="23"/>
      <c r="G6" s="23"/>
      <c r="H6" s="23"/>
      <c r="I6" s="23"/>
      <c r="Z6" s="72"/>
    </row>
    <row r="7" spans="1:42">
      <c r="A7" s="34" t="s">
        <v>73</v>
      </c>
      <c r="C7" s="23"/>
      <c r="D7" s="23"/>
      <c r="E7" s="23"/>
      <c r="F7" s="23"/>
      <c r="G7" s="23"/>
      <c r="H7" s="23"/>
      <c r="I7" s="23"/>
    </row>
    <row r="8" spans="1:42">
      <c r="A8" s="20" t="s">
        <v>74</v>
      </c>
      <c r="B8" s="14" t="s">
        <v>75</v>
      </c>
      <c r="C8" s="64">
        <v>904.9</v>
      </c>
      <c r="D8" s="64">
        <v>1279.1602123100001</v>
      </c>
      <c r="E8" s="79">
        <v>1809</v>
      </c>
      <c r="F8" s="79">
        <v>3749.9</v>
      </c>
      <c r="G8" s="79">
        <v>5993.4</v>
      </c>
      <c r="H8" s="79">
        <v>7607.2</v>
      </c>
      <c r="I8" s="79">
        <v>7596.6</v>
      </c>
      <c r="J8" s="57"/>
      <c r="K8" s="73">
        <v>205.3</v>
      </c>
      <c r="L8" s="73">
        <v>230.1</v>
      </c>
      <c r="M8" s="73">
        <v>216.7</v>
      </c>
      <c r="N8" s="73">
        <v>252.8</v>
      </c>
      <c r="O8" s="73">
        <v>295.60000000000002</v>
      </c>
      <c r="P8" s="73">
        <v>319.7</v>
      </c>
      <c r="Q8" s="73">
        <v>302.2</v>
      </c>
      <c r="R8" s="73">
        <v>361.7</v>
      </c>
      <c r="S8" s="73">
        <v>420.1</v>
      </c>
      <c r="T8" s="73">
        <v>436.7</v>
      </c>
      <c r="U8" s="73">
        <v>440.6</v>
      </c>
      <c r="V8" s="73">
        <v>511.8</v>
      </c>
      <c r="W8" s="73">
        <v>699.11397343334193</v>
      </c>
      <c r="X8" s="73">
        <v>972.08646861</v>
      </c>
      <c r="Y8" s="59">
        <v>970.16861729052698</v>
      </c>
      <c r="Z8" s="15">
        <v>1108.5309406661313</v>
      </c>
      <c r="AA8" s="73">
        <v>1442.9010000000001</v>
      </c>
      <c r="AB8" s="73">
        <v>1555</v>
      </c>
      <c r="AC8" s="73">
        <v>1415.5200589999999</v>
      </c>
      <c r="AD8" s="15">
        <v>1580.1</v>
      </c>
      <c r="AE8" s="73">
        <v>1915.4</v>
      </c>
      <c r="AF8" s="73">
        <v>1957.1</v>
      </c>
      <c r="AG8" s="15">
        <v>1860.1587469999999</v>
      </c>
      <c r="AH8" s="73">
        <v>1874.5</v>
      </c>
      <c r="AI8" s="73">
        <v>2016.1</v>
      </c>
      <c r="AJ8" s="73">
        <v>1917.5279129999999</v>
      </c>
      <c r="AK8" s="73">
        <v>1804.029141</v>
      </c>
      <c r="AL8" s="73">
        <v>1858.97968288935</v>
      </c>
      <c r="AM8" s="73">
        <v>2073.5</v>
      </c>
      <c r="AN8" s="73">
        <v>1950.8</v>
      </c>
      <c r="AO8" s="73">
        <v>1828.4</v>
      </c>
      <c r="AP8" s="61"/>
    </row>
    <row r="9" spans="1:42">
      <c r="A9" s="20" t="s">
        <v>76</v>
      </c>
      <c r="B9" s="14" t="s">
        <v>75</v>
      </c>
      <c r="C9" s="64">
        <v>923.7</v>
      </c>
      <c r="D9" s="79">
        <v>1279.2</v>
      </c>
      <c r="E9" s="79">
        <v>1757.4</v>
      </c>
      <c r="F9" s="79">
        <v>3820.1</v>
      </c>
      <c r="G9" s="79">
        <v>6057.2</v>
      </c>
      <c r="H9" s="79">
        <v>7048.4994969999998</v>
      </c>
      <c r="I9" s="79">
        <v>7816.9</v>
      </c>
      <c r="K9" s="184" t="s">
        <v>67</v>
      </c>
      <c r="L9" s="184" t="s">
        <v>67</v>
      </c>
      <c r="M9" s="184" t="s">
        <v>67</v>
      </c>
      <c r="N9" s="184" t="s">
        <v>67</v>
      </c>
      <c r="O9" s="184" t="s">
        <v>67</v>
      </c>
      <c r="P9" s="184" t="s">
        <v>67</v>
      </c>
      <c r="Q9" s="184" t="s">
        <v>67</v>
      </c>
      <c r="R9" s="184" t="s">
        <v>67</v>
      </c>
      <c r="S9" s="185" t="s">
        <v>67</v>
      </c>
      <c r="T9" s="185" t="s">
        <v>67</v>
      </c>
      <c r="U9" s="73">
        <v>429.8</v>
      </c>
      <c r="V9" s="73">
        <v>503.3</v>
      </c>
      <c r="W9" s="73">
        <v>691.1</v>
      </c>
      <c r="X9" s="73">
        <v>969.3</v>
      </c>
      <c r="Y9" s="59">
        <v>1003.4</v>
      </c>
      <c r="Z9" s="15">
        <v>1156.3</v>
      </c>
      <c r="AA9" s="73">
        <v>1510.558376</v>
      </c>
      <c r="AB9" s="73">
        <v>1618.7</v>
      </c>
      <c r="AC9" s="73">
        <v>1405.1</v>
      </c>
      <c r="AD9" s="15">
        <v>1521.7</v>
      </c>
      <c r="AE9" s="73">
        <v>1824.2</v>
      </c>
      <c r="AF9" s="73">
        <v>1802</v>
      </c>
      <c r="AG9" s="15">
        <v>1669.00937</v>
      </c>
      <c r="AH9" s="73">
        <v>1753.302582</v>
      </c>
      <c r="AI9" s="73">
        <v>1978.790076</v>
      </c>
      <c r="AJ9" s="73">
        <v>1973.5</v>
      </c>
      <c r="AK9" s="73">
        <v>1926</v>
      </c>
      <c r="AL9" s="73">
        <v>1938.6</v>
      </c>
      <c r="AM9" s="73">
        <v>2092.6999999999998</v>
      </c>
      <c r="AN9" s="73">
        <v>1935.4</v>
      </c>
      <c r="AO9" s="73">
        <v>1838.2</v>
      </c>
      <c r="AP9" s="61"/>
    </row>
    <row r="10" spans="1:42">
      <c r="A10" s="20" t="s">
        <v>77</v>
      </c>
      <c r="B10" s="14" t="s">
        <v>75</v>
      </c>
      <c r="C10" s="64">
        <v>207.8</v>
      </c>
      <c r="D10" s="64">
        <v>349.9</v>
      </c>
      <c r="E10" s="79">
        <v>518.5</v>
      </c>
      <c r="F10" s="79">
        <v>1056</v>
      </c>
      <c r="G10" s="79">
        <v>1517.7</v>
      </c>
      <c r="H10" s="79">
        <v>1942.5</v>
      </c>
      <c r="I10" s="79">
        <v>2040.6</v>
      </c>
      <c r="K10" s="73">
        <v>41.6</v>
      </c>
      <c r="L10" s="73">
        <v>50.8</v>
      </c>
      <c r="M10" s="73">
        <v>50.3</v>
      </c>
      <c r="N10" s="73">
        <v>65.099999999999994</v>
      </c>
      <c r="O10" s="73">
        <v>77.099999999999994</v>
      </c>
      <c r="P10" s="73">
        <v>89.2</v>
      </c>
      <c r="Q10" s="73">
        <v>78.099999999999994</v>
      </c>
      <c r="R10" s="73">
        <v>105.6</v>
      </c>
      <c r="S10" s="73">
        <v>121.6</v>
      </c>
      <c r="T10" s="73">
        <v>127</v>
      </c>
      <c r="U10" s="73">
        <v>121.1</v>
      </c>
      <c r="V10" s="73">
        <v>148.69999999999999</v>
      </c>
      <c r="W10" s="73">
        <v>201.14816844345998</v>
      </c>
      <c r="X10" s="73">
        <v>254.9</v>
      </c>
      <c r="Y10" s="59">
        <v>259.345526291532</v>
      </c>
      <c r="Z10" s="15">
        <v>340.60630526500802</v>
      </c>
      <c r="AA10" s="73">
        <v>406.625</v>
      </c>
      <c r="AB10" s="73">
        <v>403.5</v>
      </c>
      <c r="AC10" s="73">
        <v>317.97000000000003</v>
      </c>
      <c r="AD10" s="15">
        <v>389.9</v>
      </c>
      <c r="AE10" s="73">
        <v>482.7</v>
      </c>
      <c r="AF10" s="73">
        <v>500.2</v>
      </c>
      <c r="AG10" s="15">
        <v>454.92</v>
      </c>
      <c r="AH10" s="73">
        <v>504.6</v>
      </c>
      <c r="AI10" s="73">
        <v>530.9</v>
      </c>
      <c r="AJ10" s="73">
        <v>545.5</v>
      </c>
      <c r="AK10" s="73">
        <v>461</v>
      </c>
      <c r="AL10" s="73">
        <v>503.2</v>
      </c>
      <c r="AM10" s="73">
        <v>521.70000000000005</v>
      </c>
      <c r="AN10" s="73">
        <v>473.8</v>
      </c>
      <c r="AO10" s="73">
        <v>440.8</v>
      </c>
      <c r="AP10" s="61"/>
    </row>
    <row r="11" spans="1:42">
      <c r="A11" s="20" t="s">
        <v>78</v>
      </c>
      <c r="B11" s="14" t="s">
        <v>79</v>
      </c>
      <c r="C11" s="55">
        <f t="shared" ref="C11:E11" si="0">IFERROR(C10/C8,"")</f>
        <v>0.22963863410321583</v>
      </c>
      <c r="D11" s="55">
        <f t="shared" si="0"/>
        <v>0.27353883949229879</v>
      </c>
      <c r="E11" s="74">
        <f t="shared" si="0"/>
        <v>0.28662244333886128</v>
      </c>
      <c r="F11" s="74">
        <f t="shared" ref="F11:AG11" si="1">IFERROR(F10/F8,"")</f>
        <v>0.28160750953358754</v>
      </c>
      <c r="G11" s="74">
        <f t="shared" si="1"/>
        <v>0.25322855140654721</v>
      </c>
      <c r="H11" s="74">
        <f t="shared" si="1"/>
        <v>0.25535019455252916</v>
      </c>
      <c r="I11" s="74">
        <v>0.26900000000000002</v>
      </c>
      <c r="K11" s="74">
        <f t="shared" si="1"/>
        <v>0.20263029712615685</v>
      </c>
      <c r="L11" s="74">
        <f t="shared" si="1"/>
        <v>0.2207735767057801</v>
      </c>
      <c r="M11" s="74">
        <f t="shared" si="1"/>
        <v>0.23211813567143516</v>
      </c>
      <c r="N11" s="74">
        <f t="shared" si="1"/>
        <v>0.25751582278481011</v>
      </c>
      <c r="O11" s="74">
        <f t="shared" si="1"/>
        <v>0.26082543978349115</v>
      </c>
      <c r="P11" s="74">
        <f t="shared" si="1"/>
        <v>0.27901157335001564</v>
      </c>
      <c r="Q11" s="74">
        <f t="shared" si="1"/>
        <v>0.25843812045003306</v>
      </c>
      <c r="R11" s="74">
        <f t="shared" si="1"/>
        <v>0.29195465855681502</v>
      </c>
      <c r="S11" s="74">
        <f t="shared" si="1"/>
        <v>0.28945489169245414</v>
      </c>
      <c r="T11" s="74">
        <f t="shared" si="1"/>
        <v>0.29081749484772157</v>
      </c>
      <c r="U11" s="74">
        <f t="shared" si="1"/>
        <v>0.27485247389922829</v>
      </c>
      <c r="V11" s="74">
        <f t="shared" si="1"/>
        <v>0.29054318093005077</v>
      </c>
      <c r="W11" s="74">
        <f t="shared" si="1"/>
        <v>0.28771870694505403</v>
      </c>
      <c r="X11" s="74">
        <f t="shared" si="1"/>
        <v>0.26221947144731383</v>
      </c>
      <c r="Y11" s="74">
        <f t="shared" si="1"/>
        <v>0.26732005310152007</v>
      </c>
      <c r="Z11" s="15">
        <v>-0.53565072196030039</v>
      </c>
      <c r="AA11" s="74">
        <f t="shared" si="1"/>
        <v>0.28181074100024878</v>
      </c>
      <c r="AB11" s="74">
        <f t="shared" si="1"/>
        <v>0.25948553054662382</v>
      </c>
      <c r="AC11" s="74">
        <f t="shared" si="1"/>
        <v>0.2246312215629295</v>
      </c>
      <c r="AD11" s="74">
        <f t="shared" si="1"/>
        <v>0.24675653439655718</v>
      </c>
      <c r="AE11" s="74">
        <f t="shared" si="1"/>
        <v>0.25201002401587136</v>
      </c>
      <c r="AF11" s="74">
        <f t="shared" si="1"/>
        <v>0.25558223902713201</v>
      </c>
      <c r="AG11" s="74">
        <f t="shared" si="1"/>
        <v>0.24455977251064154</v>
      </c>
      <c r="AH11" s="74">
        <f>IFERROR(AH10/AH8,"")</f>
        <v>0.26919178447586023</v>
      </c>
      <c r="AI11" s="74">
        <f>IFERROR(AI10/AI8,"")</f>
        <v>0.26333019195476415</v>
      </c>
      <c r="AJ11" s="74">
        <v>0.28399999999999997</v>
      </c>
      <c r="AK11" s="74">
        <v>0.25600000000000001</v>
      </c>
      <c r="AL11" s="74">
        <v>0.27100000000000002</v>
      </c>
      <c r="AM11" s="74">
        <v>0.252</v>
      </c>
      <c r="AN11" s="74">
        <f t="shared" ref="AN11:AO11" si="2">IFERROR(AN10/AN8,"")</f>
        <v>0.24287471806438385</v>
      </c>
      <c r="AO11" s="74">
        <f t="shared" si="2"/>
        <v>0.24108510172828701</v>
      </c>
    </row>
    <row r="12" spans="1:42">
      <c r="A12" s="28" t="s">
        <v>80</v>
      </c>
      <c r="B12" s="14" t="s">
        <v>75</v>
      </c>
      <c r="C12" s="64">
        <v>-70.099999999999994</v>
      </c>
      <c r="D12" s="64">
        <v>-54.5</v>
      </c>
      <c r="E12" s="79">
        <v>46.5</v>
      </c>
      <c r="F12" s="79">
        <v>505.2</v>
      </c>
      <c r="G12" s="79">
        <v>527.6</v>
      </c>
      <c r="H12" s="79">
        <v>477.4</v>
      </c>
      <c r="I12" s="79">
        <v>447.6</v>
      </c>
      <c r="J12" s="30"/>
      <c r="K12" s="13">
        <v>-29.6</v>
      </c>
      <c r="L12" s="13">
        <v>-16.899999999999999</v>
      </c>
      <c r="M12" s="13">
        <v>-17.399999999999999</v>
      </c>
      <c r="N12" s="13">
        <v>-6.1</v>
      </c>
      <c r="O12" s="13">
        <v>-21.7</v>
      </c>
      <c r="P12" s="13">
        <v>-3.9</v>
      </c>
      <c r="Q12" s="13">
        <v>-26</v>
      </c>
      <c r="R12" s="13">
        <v>-2.9</v>
      </c>
      <c r="S12" s="13">
        <v>-26.1</v>
      </c>
      <c r="T12" s="13">
        <v>18.3</v>
      </c>
      <c r="U12" s="13">
        <v>15.5</v>
      </c>
      <c r="V12" s="13">
        <v>38.6</v>
      </c>
      <c r="W12" s="75">
        <v>63.091181977948899</v>
      </c>
      <c r="X12" s="13">
        <v>153.6</v>
      </c>
      <c r="Y12" s="59">
        <v>114.73359163481601</v>
      </c>
      <c r="Z12" s="15">
        <v>173.77522638723508</v>
      </c>
      <c r="AA12" s="75">
        <v>159.22900000000001</v>
      </c>
      <c r="AB12" s="13">
        <v>157.80000000000001</v>
      </c>
      <c r="AC12" s="13">
        <v>79.8</v>
      </c>
      <c r="AD12" s="13">
        <v>130.80000000000001</v>
      </c>
      <c r="AE12" s="13">
        <v>99.3</v>
      </c>
      <c r="AF12" s="13">
        <v>145.9</v>
      </c>
      <c r="AG12" s="13">
        <v>71.8</v>
      </c>
      <c r="AH12" s="13">
        <v>160.1</v>
      </c>
      <c r="AI12" s="13">
        <v>66.099999999999994</v>
      </c>
      <c r="AJ12" s="13">
        <v>191.9</v>
      </c>
      <c r="AK12" s="13">
        <v>69.2</v>
      </c>
      <c r="AL12" s="13">
        <v>113.6</v>
      </c>
      <c r="AM12" s="13">
        <v>16.8</v>
      </c>
      <c r="AN12" s="13">
        <v>146.4</v>
      </c>
      <c r="AO12" s="13">
        <v>72.099999999999994</v>
      </c>
      <c r="AP12" s="61"/>
    </row>
    <row r="13" spans="1:42">
      <c r="A13" s="20" t="s">
        <v>81</v>
      </c>
      <c r="B13" s="14" t="s">
        <v>79</v>
      </c>
      <c r="C13" s="55">
        <f t="shared" ref="C13:E13" si="3">IFERROR(C12/C8,"")</f>
        <v>-7.7467123439054028E-2</v>
      </c>
      <c r="D13" s="55">
        <f t="shared" si="3"/>
        <v>-4.2606078171849915E-2</v>
      </c>
      <c r="E13" s="74">
        <f t="shared" si="3"/>
        <v>2.570480928689884E-2</v>
      </c>
      <c r="F13" s="74">
        <f t="shared" ref="F13:AG13" si="4">IFERROR(F12/F8,"")</f>
        <v>0.13472359262913677</v>
      </c>
      <c r="G13" s="74">
        <f t="shared" si="4"/>
        <v>8.8030166516501487E-2</v>
      </c>
      <c r="H13" s="74">
        <f t="shared" si="4"/>
        <v>6.2756336102639601E-2</v>
      </c>
      <c r="I13" s="74">
        <v>5.8999999999999997E-2</v>
      </c>
      <c r="K13" s="55">
        <f t="shared" si="4"/>
        <v>-0.14417924987822697</v>
      </c>
      <c r="L13" s="55">
        <f t="shared" si="4"/>
        <v>-7.3446327683615809E-2</v>
      </c>
      <c r="M13" s="74">
        <f t="shared" si="4"/>
        <v>-8.0295339178587902E-2</v>
      </c>
      <c r="N13" s="74">
        <f t="shared" si="4"/>
        <v>-2.4129746835443035E-2</v>
      </c>
      <c r="O13" s="74">
        <f t="shared" si="4"/>
        <v>-7.3410013531799725E-2</v>
      </c>
      <c r="P13" s="74">
        <f t="shared" si="4"/>
        <v>-1.2198936502971536E-2</v>
      </c>
      <c r="Q13" s="74">
        <f t="shared" si="4"/>
        <v>-8.6035737921906025E-2</v>
      </c>
      <c r="R13" s="55">
        <f t="shared" si="4"/>
        <v>-8.0176942217307159E-3</v>
      </c>
      <c r="S13" s="55">
        <f t="shared" si="4"/>
        <v>-6.212806474648893E-2</v>
      </c>
      <c r="T13" s="74">
        <f t="shared" si="4"/>
        <v>4.1905198076482714E-2</v>
      </c>
      <c r="U13" s="74">
        <f t="shared" si="4"/>
        <v>3.5179300953245569E-2</v>
      </c>
      <c r="V13" s="74">
        <f t="shared" si="4"/>
        <v>7.5420085971082448E-2</v>
      </c>
      <c r="W13" s="74">
        <f t="shared" si="4"/>
        <v>9.0244487130057949E-2</v>
      </c>
      <c r="X13" s="74">
        <f t="shared" si="4"/>
        <v>0.15801063481485836</v>
      </c>
      <c r="Y13" s="55">
        <f t="shared" si="4"/>
        <v>0.11826149556892733</v>
      </c>
      <c r="Z13" s="55">
        <v>0.157</v>
      </c>
      <c r="AA13" s="74">
        <f t="shared" si="4"/>
        <v>0.11035337836760804</v>
      </c>
      <c r="AB13" s="74">
        <f t="shared" si="4"/>
        <v>0.1014790996784566</v>
      </c>
      <c r="AC13" s="74">
        <f t="shared" si="4"/>
        <v>5.6375040037493385E-2</v>
      </c>
      <c r="AD13" s="74">
        <f t="shared" si="4"/>
        <v>8.2779570913233347E-2</v>
      </c>
      <c r="AE13" s="74">
        <f t="shared" si="4"/>
        <v>5.1842957084682048E-2</v>
      </c>
      <c r="AF13" s="55">
        <f t="shared" si="4"/>
        <v>7.4549077717030302E-2</v>
      </c>
      <c r="AG13" s="55">
        <f t="shared" si="4"/>
        <v>3.8598856208265322E-2</v>
      </c>
      <c r="AH13" s="74">
        <f>IFERROR(AH12/AH8,"")</f>
        <v>8.5409442518004794E-2</v>
      </c>
      <c r="AI13" s="74">
        <f>IFERROR(AI12/AI8,"")</f>
        <v>3.2786072119438521E-2</v>
      </c>
      <c r="AJ13" s="74">
        <v>0.1</v>
      </c>
      <c r="AK13" s="74">
        <v>3.7999999999999999E-2</v>
      </c>
      <c r="AL13" s="74">
        <v>6.0999999999999999E-2</v>
      </c>
      <c r="AM13" s="55">
        <v>8.0000000000000002E-3</v>
      </c>
      <c r="AN13" s="55">
        <f t="shared" ref="AN13:AO13" si="5">IFERROR(AN12/AN8,"")</f>
        <v>7.5046134919007593E-2</v>
      </c>
      <c r="AO13" s="74">
        <f t="shared" si="5"/>
        <v>3.9433384379785601E-2</v>
      </c>
    </row>
    <row r="14" spans="1:42">
      <c r="A14" s="20" t="s">
        <v>82</v>
      </c>
      <c r="B14" s="14"/>
      <c r="C14" s="184">
        <v>-78.199999999999989</v>
      </c>
      <c r="D14" s="64">
        <v>-68</v>
      </c>
      <c r="E14" s="79">
        <v>5</v>
      </c>
      <c r="F14" s="79">
        <v>458.1</v>
      </c>
      <c r="G14" s="79">
        <v>430.8</v>
      </c>
      <c r="H14" s="79">
        <v>311.60000000000002</v>
      </c>
      <c r="I14" s="79">
        <v>216.3</v>
      </c>
      <c r="K14" s="184">
        <v>-31.499999999999996</v>
      </c>
      <c r="L14" s="184">
        <v>-18.899999999999999</v>
      </c>
      <c r="M14" s="184">
        <v>-19.399999999999999</v>
      </c>
      <c r="N14" s="184">
        <v>-8.4000000000000021</v>
      </c>
      <c r="O14" s="184">
        <v>-24.2</v>
      </c>
      <c r="P14" s="184">
        <v>-7.5</v>
      </c>
      <c r="Q14" s="184">
        <v>-29.3</v>
      </c>
      <c r="R14" s="184">
        <v>-6.8000000000000007</v>
      </c>
      <c r="S14" s="184">
        <v>-36.1</v>
      </c>
      <c r="T14" s="184">
        <v>7.8000000000000007</v>
      </c>
      <c r="U14" s="184">
        <v>6.1999999999999993</v>
      </c>
      <c r="V14" s="184">
        <v>27.099999999999998</v>
      </c>
      <c r="W14" s="79">
        <v>52.471944058451996</v>
      </c>
      <c r="X14" s="79">
        <v>142.07971104000001</v>
      </c>
      <c r="Y14" s="64">
        <v>103.11925107919922</v>
      </c>
      <c r="Z14" s="64">
        <v>160.4</v>
      </c>
      <c r="AA14" s="79">
        <v>143.6</v>
      </c>
      <c r="AB14" s="79">
        <v>133</v>
      </c>
      <c r="AC14" s="79">
        <v>54.32029399999999</v>
      </c>
      <c r="AD14" s="79">
        <v>99.9</v>
      </c>
      <c r="AE14" s="79">
        <v>67.199999999999989</v>
      </c>
      <c r="AF14" s="64">
        <v>109.6</v>
      </c>
      <c r="AG14" s="64">
        <v>27.234172999999998</v>
      </c>
      <c r="AH14" s="79">
        <v>107.579105</v>
      </c>
      <c r="AI14" s="79">
        <v>15.799999999999997</v>
      </c>
      <c r="AJ14" s="79">
        <v>140.5</v>
      </c>
      <c r="AK14" s="79">
        <v>14.1</v>
      </c>
      <c r="AL14" s="79">
        <v>46</v>
      </c>
      <c r="AM14" s="64">
        <v>-62.3</v>
      </c>
      <c r="AN14" s="64">
        <v>51.7</v>
      </c>
      <c r="AO14" s="64">
        <v>3.5</v>
      </c>
    </row>
    <row r="15" spans="1:42">
      <c r="A15" s="20" t="s">
        <v>83</v>
      </c>
      <c r="B15" s="14"/>
      <c r="C15" s="186">
        <v>-8.6418388772240021E-2</v>
      </c>
      <c r="D15" s="56">
        <v>-5.3158223889931203E-2</v>
      </c>
      <c r="E15" s="76">
        <v>2.7639579878385848E-3</v>
      </c>
      <c r="F15" s="76">
        <v>0.12216325768687165</v>
      </c>
      <c r="G15" s="76">
        <v>7.1879066973671038E-2</v>
      </c>
      <c r="H15" s="76">
        <v>4.0961194657692719E-2</v>
      </c>
      <c r="I15" s="76">
        <v>2.8473264355106231E-2</v>
      </c>
      <c r="K15" s="186">
        <v>-0.15343399902581586</v>
      </c>
      <c r="L15" s="186">
        <v>-8.2138200782268578E-2</v>
      </c>
      <c r="M15" s="186">
        <v>-8.9524688509460076E-2</v>
      </c>
      <c r="N15" s="186">
        <v>-3.3227848101265819E-2</v>
      </c>
      <c r="O15" s="186">
        <v>-8.1867388362652227E-2</v>
      </c>
      <c r="P15" s="186">
        <v>-2.3459493274945262E-2</v>
      </c>
      <c r="Q15" s="186">
        <v>-9.6955658504301795E-2</v>
      </c>
      <c r="R15" s="186">
        <v>-1.8800110588885817E-2</v>
      </c>
      <c r="S15" s="186">
        <v>-8.5931920971197326E-2</v>
      </c>
      <c r="T15" s="186">
        <v>1.786123196702542E-2</v>
      </c>
      <c r="U15" s="186">
        <v>1.4071720381298227E-2</v>
      </c>
      <c r="V15" s="186">
        <v>5.2971071149335421E-2</v>
      </c>
      <c r="W15" s="76">
        <v>7.5054921017760221E-2</v>
      </c>
      <c r="X15" s="76">
        <v>0.14615953994623726</v>
      </c>
      <c r="Y15" s="56">
        <v>0.10629002963133273</v>
      </c>
      <c r="Z15" s="56">
        <v>0.1447000451059991</v>
      </c>
      <c r="AA15" s="76">
        <v>9.952172740887974E-2</v>
      </c>
      <c r="AB15" s="76">
        <v>8.553054662379421E-2</v>
      </c>
      <c r="AC15" s="76">
        <v>3.8374796354616686E-2</v>
      </c>
      <c r="AD15" s="76">
        <v>6.3223846591987862E-2</v>
      </c>
      <c r="AE15" s="76">
        <v>3.5084055549754613E-2</v>
      </c>
      <c r="AF15" s="56">
        <v>5.6000000000000001E-2</v>
      </c>
      <c r="AG15" s="56">
        <v>1.4640778935627046E-2</v>
      </c>
      <c r="AH15" s="76">
        <v>5.739027533708653E-2</v>
      </c>
      <c r="AI15" s="76">
        <v>8.0000000000000002E-3</v>
      </c>
      <c r="AJ15" s="76">
        <v>7.2999999999999995E-2</v>
      </c>
      <c r="AK15" s="76">
        <v>8.0000000000000002E-3</v>
      </c>
      <c r="AL15" s="76">
        <v>2.5000000000000001E-2</v>
      </c>
      <c r="AM15" s="56">
        <v>-0.03</v>
      </c>
      <c r="AN15" s="56">
        <v>2.7E-2</v>
      </c>
      <c r="AO15" s="56">
        <v>2E-3</v>
      </c>
    </row>
    <row r="16" spans="1:42">
      <c r="A16" s="20"/>
      <c r="B16" s="14"/>
      <c r="C16" s="30"/>
      <c r="D16" s="30"/>
      <c r="E16" s="23"/>
      <c r="F16" s="23"/>
      <c r="G16" s="23"/>
      <c r="H16" s="23"/>
      <c r="I16" s="23"/>
    </row>
    <row r="17" spans="1:42" ht="18.5">
      <c r="A17" s="32" t="s">
        <v>84</v>
      </c>
      <c r="B17" s="14"/>
      <c r="C17" s="30"/>
      <c r="D17" s="30"/>
      <c r="E17" s="23"/>
      <c r="F17" s="23"/>
      <c r="G17" s="23"/>
      <c r="H17" s="23"/>
      <c r="I17" s="23"/>
    </row>
    <row r="18" spans="1:42">
      <c r="A18" s="12" t="s">
        <v>23</v>
      </c>
      <c r="B18" s="14"/>
      <c r="C18" s="30"/>
      <c r="D18" s="30"/>
      <c r="E18" s="23"/>
      <c r="F18" s="23"/>
      <c r="G18" s="23"/>
      <c r="H18" s="23"/>
      <c r="I18" s="23"/>
    </row>
    <row r="19" spans="1:42">
      <c r="A19" s="34" t="s">
        <v>85</v>
      </c>
      <c r="C19" s="30"/>
      <c r="D19" s="30"/>
      <c r="E19" s="23"/>
      <c r="F19" s="23"/>
      <c r="G19" s="23"/>
      <c r="H19" s="23"/>
      <c r="I19" s="23"/>
    </row>
    <row r="20" spans="1:42">
      <c r="A20" s="20" t="s">
        <v>74</v>
      </c>
      <c r="B20" s="14" t="s">
        <v>75</v>
      </c>
      <c r="C20" s="64">
        <v>545.20000000000005</v>
      </c>
      <c r="D20" s="64">
        <v>733.77928981000002</v>
      </c>
      <c r="E20" s="79">
        <v>1024.8</v>
      </c>
      <c r="F20" s="79">
        <v>2073.3000000000002</v>
      </c>
      <c r="G20" s="79">
        <v>3294.1</v>
      </c>
      <c r="H20" s="79">
        <v>4963.1000000000004</v>
      </c>
      <c r="I20" s="79">
        <v>5002.8</v>
      </c>
      <c r="K20" s="73">
        <v>120.1</v>
      </c>
      <c r="L20" s="73">
        <v>143.30000000000001</v>
      </c>
      <c r="M20" s="73">
        <v>131.1</v>
      </c>
      <c r="N20" s="73">
        <v>150.69999999999999</v>
      </c>
      <c r="O20" s="73">
        <v>179.5</v>
      </c>
      <c r="P20" s="73">
        <v>188.9</v>
      </c>
      <c r="Q20" s="73">
        <v>170.1</v>
      </c>
      <c r="R20" s="73">
        <v>195.4</v>
      </c>
      <c r="S20" s="73">
        <v>239.6</v>
      </c>
      <c r="T20" s="73">
        <v>245.4</v>
      </c>
      <c r="U20" s="73">
        <v>246.5</v>
      </c>
      <c r="V20" s="73">
        <v>293.2</v>
      </c>
      <c r="W20" s="73">
        <v>436.72630577416498</v>
      </c>
      <c r="X20" s="73">
        <v>525.9</v>
      </c>
      <c r="Y20" s="59">
        <v>526.27307989805797</v>
      </c>
      <c r="Z20" s="15">
        <v>584.40061432777725</v>
      </c>
      <c r="AA20" s="73">
        <v>802.37900000000002</v>
      </c>
      <c r="AB20" s="73">
        <v>846.9</v>
      </c>
      <c r="AC20" s="73">
        <v>789.3</v>
      </c>
      <c r="AD20" s="73">
        <v>855.4</v>
      </c>
      <c r="AE20" s="73">
        <v>1217.5999999999999</v>
      </c>
      <c r="AF20" s="73">
        <v>1282</v>
      </c>
      <c r="AG20" s="73">
        <v>1247.5999999999999</v>
      </c>
      <c r="AH20" s="73">
        <v>1107.4000000000001</v>
      </c>
      <c r="AI20" s="73">
        <v>1335.4</v>
      </c>
      <c r="AJ20" s="73">
        <v>1264.5999999999999</v>
      </c>
      <c r="AK20" s="73">
        <v>1201.7</v>
      </c>
      <c r="AL20" s="73">
        <v>1201</v>
      </c>
      <c r="AM20" s="73">
        <v>1380.1</v>
      </c>
      <c r="AN20" s="73">
        <v>1288.9000000000001</v>
      </c>
      <c r="AO20" s="73">
        <v>1212</v>
      </c>
      <c r="AP20" s="58"/>
    </row>
    <row r="21" spans="1:42">
      <c r="A21" s="20" t="s">
        <v>76</v>
      </c>
      <c r="B21" s="14" t="s">
        <v>75</v>
      </c>
      <c r="C21" s="64">
        <v>557.79999999999995</v>
      </c>
      <c r="D21" s="79">
        <v>733.8</v>
      </c>
      <c r="E21" s="79">
        <v>972.2</v>
      </c>
      <c r="F21" s="79">
        <v>2122.4</v>
      </c>
      <c r="G21" s="79">
        <v>3420.3</v>
      </c>
      <c r="H21" s="167" t="s">
        <v>67</v>
      </c>
      <c r="I21" s="79">
        <v>5153.8</v>
      </c>
      <c r="K21" s="184" t="s">
        <v>67</v>
      </c>
      <c r="L21" s="184" t="s">
        <v>67</v>
      </c>
      <c r="M21" s="184" t="s">
        <v>67</v>
      </c>
      <c r="N21" s="184" t="s">
        <v>67</v>
      </c>
      <c r="O21" s="184" t="s">
        <v>67</v>
      </c>
      <c r="P21" s="184" t="s">
        <v>67</v>
      </c>
      <c r="Q21" s="184" t="s">
        <v>67</v>
      </c>
      <c r="R21" s="184" t="s">
        <v>67</v>
      </c>
      <c r="S21" s="185" t="s">
        <v>67</v>
      </c>
      <c r="T21" s="185" t="s">
        <v>67</v>
      </c>
      <c r="U21" s="73">
        <v>235.4</v>
      </c>
      <c r="V21" s="73">
        <v>284.39999999999998</v>
      </c>
      <c r="W21" s="73">
        <v>424.1</v>
      </c>
      <c r="X21" s="73">
        <v>514.79999999999995</v>
      </c>
      <c r="Y21" s="59">
        <v>553.79999999999995</v>
      </c>
      <c r="Z21" s="15">
        <v>629.70000000000005</v>
      </c>
      <c r="AA21" s="73">
        <v>876.94992500000001</v>
      </c>
      <c r="AB21" s="73">
        <v>928.4</v>
      </c>
      <c r="AC21" s="73">
        <v>794.5</v>
      </c>
      <c r="AD21" s="73">
        <v>820</v>
      </c>
      <c r="AE21" s="169" t="s">
        <v>67</v>
      </c>
      <c r="AF21" s="169" t="s">
        <v>67</v>
      </c>
      <c r="AG21" s="169" t="s">
        <v>67</v>
      </c>
      <c r="AH21" s="73">
        <v>984.53890799999999</v>
      </c>
      <c r="AI21" s="73">
        <v>1284.4332730000001</v>
      </c>
      <c r="AJ21" s="73">
        <v>1298.5999999999999</v>
      </c>
      <c r="AK21" s="73">
        <v>1301.3</v>
      </c>
      <c r="AL21" s="73">
        <v>1269.4000000000001</v>
      </c>
      <c r="AM21" s="73">
        <v>1396.2</v>
      </c>
      <c r="AN21" s="73">
        <v>1275.5999999999999</v>
      </c>
      <c r="AO21" s="73">
        <v>1226</v>
      </c>
      <c r="AP21" s="61"/>
    </row>
    <row r="22" spans="1:42">
      <c r="A22" s="20" t="s">
        <v>77</v>
      </c>
      <c r="B22" s="14" t="s">
        <v>75</v>
      </c>
      <c r="C22" s="64">
        <v>125.6</v>
      </c>
      <c r="D22" s="64">
        <v>207.4</v>
      </c>
      <c r="E22" s="79">
        <v>302.39999999999998</v>
      </c>
      <c r="F22" s="79">
        <v>572.1</v>
      </c>
      <c r="G22" s="79">
        <v>854.8</v>
      </c>
      <c r="H22" s="79">
        <v>1364.1</v>
      </c>
      <c r="I22" s="79">
        <v>1460.2</v>
      </c>
      <c r="K22" s="73">
        <v>22.3</v>
      </c>
      <c r="L22" s="73">
        <v>31.4</v>
      </c>
      <c r="M22" s="73">
        <v>31.4</v>
      </c>
      <c r="N22" s="73">
        <v>40.5</v>
      </c>
      <c r="O22" s="73">
        <v>48.1</v>
      </c>
      <c r="P22" s="73">
        <v>54.2</v>
      </c>
      <c r="Q22" s="73">
        <v>43.9</v>
      </c>
      <c r="R22" s="73">
        <v>61.2</v>
      </c>
      <c r="S22" s="73">
        <v>74.599999999999994</v>
      </c>
      <c r="T22" s="73">
        <v>74.400000000000006</v>
      </c>
      <c r="U22" s="73">
        <v>67.8</v>
      </c>
      <c r="V22" s="73">
        <v>85.6</v>
      </c>
      <c r="W22" s="73">
        <v>131.52747131536799</v>
      </c>
      <c r="X22" s="73">
        <v>127.8</v>
      </c>
      <c r="Y22" s="59">
        <v>127.889022812115</v>
      </c>
      <c r="Z22" s="15">
        <v>184.88350587251705</v>
      </c>
      <c r="AA22" s="73">
        <v>233.624</v>
      </c>
      <c r="AB22" s="73">
        <v>226.7</v>
      </c>
      <c r="AC22" s="73">
        <v>178.9</v>
      </c>
      <c r="AD22" s="73">
        <v>216.5</v>
      </c>
      <c r="AE22" s="73">
        <v>329.71699999999998</v>
      </c>
      <c r="AF22" s="73">
        <v>349.2</v>
      </c>
      <c r="AG22" s="73">
        <v>320.8</v>
      </c>
      <c r="AH22" s="73">
        <v>329.1</v>
      </c>
      <c r="AI22" s="73">
        <v>385.2</v>
      </c>
      <c r="AJ22" s="73">
        <v>399.4</v>
      </c>
      <c r="AK22" s="73">
        <v>330.8</v>
      </c>
      <c r="AL22" s="73">
        <v>344.8</v>
      </c>
      <c r="AM22" s="73">
        <v>368.7</v>
      </c>
      <c r="AN22" s="73">
        <v>328.7</v>
      </c>
      <c r="AO22" s="73">
        <v>319.5</v>
      </c>
      <c r="AP22" s="61"/>
    </row>
    <row r="23" spans="1:42">
      <c r="A23" s="20" t="s">
        <v>78</v>
      </c>
      <c r="B23" s="14" t="s">
        <v>79</v>
      </c>
      <c r="C23" s="55">
        <f t="shared" ref="C23:E23" si="6">IFERROR(C22/C20,"")</f>
        <v>0.23037417461482021</v>
      </c>
      <c r="D23" s="55">
        <f t="shared" si="6"/>
        <v>0.28264629825366533</v>
      </c>
      <c r="E23" s="74">
        <f t="shared" si="6"/>
        <v>0.29508196721311475</v>
      </c>
      <c r="F23" s="74">
        <f t="shared" ref="F23" si="7">IFERROR(F22/F20,"")</f>
        <v>0.2759369121690059</v>
      </c>
      <c r="G23" s="74">
        <f t="shared" ref="G23" si="8">IFERROR(G22/G20,"")</f>
        <v>0.25949424729061049</v>
      </c>
      <c r="H23" s="74">
        <v>0.27300000000000002</v>
      </c>
      <c r="I23" s="74">
        <v>0.28999999999999998</v>
      </c>
      <c r="K23" s="74">
        <f t="shared" ref="K23" si="9">IFERROR(K22/K20,"")</f>
        <v>0.18567860116569526</v>
      </c>
      <c r="L23" s="74">
        <f t="shared" ref="L23" si="10">IFERROR(L22/L20,"")</f>
        <v>0.21912072575017444</v>
      </c>
      <c r="M23" s="74">
        <f t="shared" ref="M23" si="11">IFERROR(M22/M20,"")</f>
        <v>0.2395118230358505</v>
      </c>
      <c r="N23" s="74">
        <f t="shared" ref="N23" si="12">IFERROR(N22/N20,"")</f>
        <v>0.26874585268745854</v>
      </c>
      <c r="O23" s="74">
        <f t="shared" ref="O23" si="13">IFERROR(O22/O20,"")</f>
        <v>0.26796657381615602</v>
      </c>
      <c r="P23" s="74">
        <f t="shared" ref="P23" si="14">IFERROR(P22/P20,"")</f>
        <v>0.28692429857067231</v>
      </c>
      <c r="Q23" s="74">
        <f t="shared" ref="Q23" si="15">IFERROR(Q22/Q20,"")</f>
        <v>0.25808348030570255</v>
      </c>
      <c r="R23" s="74">
        <f t="shared" ref="R23" si="16">IFERROR(R22/R20,"")</f>
        <v>0.31320368474923233</v>
      </c>
      <c r="S23" s="74">
        <f t="shared" ref="S23" si="17">IFERROR(S22/S20,"")</f>
        <v>0.31135225375626041</v>
      </c>
      <c r="T23" s="74">
        <f t="shared" ref="T23" si="18">IFERROR(T22/T20,"")</f>
        <v>0.30317848410757947</v>
      </c>
      <c r="U23" s="74">
        <f t="shared" ref="U23" si="19">IFERROR(U22/U20,"")</f>
        <v>0.27505070993914804</v>
      </c>
      <c r="V23" s="74">
        <f t="shared" ref="V23" si="20">IFERROR(V22/V20,"")</f>
        <v>0.29195088676671216</v>
      </c>
      <c r="W23" s="74">
        <f t="shared" ref="W23" si="21">IFERROR(W22/W20,"")</f>
        <v>0.30116681678291668</v>
      </c>
      <c r="X23" s="74">
        <f t="shared" ref="X23" si="22">IFERROR(X22/X20,"")</f>
        <v>0.2430119794637764</v>
      </c>
      <c r="Y23" s="74">
        <f t="shared" ref="Y23" si="23">IFERROR(Y22/Y20,"")</f>
        <v>0.24300886307330752</v>
      </c>
      <c r="Z23" s="74">
        <f>IFERROR(Z22/Z20,"")</f>
        <v>0.31636432498481259</v>
      </c>
      <c r="AA23" s="74">
        <f t="shared" ref="AA23" si="24">IFERROR(AA22/AA20,"")</f>
        <v>0.29116415060713202</v>
      </c>
      <c r="AB23" s="74">
        <v>0.26700000000000002</v>
      </c>
      <c r="AC23" s="74">
        <f t="shared" ref="AC23" si="25">IFERROR(AC22/AC20,"")</f>
        <v>0.22665653110350945</v>
      </c>
      <c r="AD23" s="74">
        <f>IFERROR(AD22/AD20,"")-0.001</f>
        <v>0.2520979658639233</v>
      </c>
      <c r="AE23" s="74">
        <f t="shared" ref="AE23:AI23" si="26">IFERROR(AE22/AE20,"")</f>
        <v>0.27079254270696451</v>
      </c>
      <c r="AF23" s="74">
        <f t="shared" ref="AF23" si="27">IFERROR(AF22/AF20,"")</f>
        <v>0.27238689547581901</v>
      </c>
      <c r="AG23" s="74">
        <f t="shared" si="26"/>
        <v>0.25713369669765951</v>
      </c>
      <c r="AH23" s="74">
        <f t="shared" si="26"/>
        <v>0.29718258985009932</v>
      </c>
      <c r="AI23" s="74">
        <f t="shared" si="26"/>
        <v>0.28845289800808743</v>
      </c>
      <c r="AJ23" s="74">
        <v>0.314</v>
      </c>
      <c r="AK23" s="74">
        <v>0.27300000000000002</v>
      </c>
      <c r="AL23" s="74">
        <v>0.28499999999999998</v>
      </c>
      <c r="AM23" s="74">
        <v>0.26500000000000001</v>
      </c>
      <c r="AN23" s="74">
        <v>0.253</v>
      </c>
      <c r="AO23" s="74">
        <v>0.26100000000000001</v>
      </c>
    </row>
    <row r="24" spans="1:42">
      <c r="A24" s="20" t="s">
        <v>86</v>
      </c>
      <c r="B24" s="14" t="s">
        <v>75</v>
      </c>
      <c r="C24" s="64">
        <v>-40.5</v>
      </c>
      <c r="D24" s="64">
        <v>-33.200000000000003</v>
      </c>
      <c r="E24" s="79">
        <v>8.9</v>
      </c>
      <c r="F24" s="79">
        <v>282.5</v>
      </c>
      <c r="G24" s="79">
        <v>310.10000000000002</v>
      </c>
      <c r="H24" s="79">
        <v>437.2</v>
      </c>
      <c r="I24" s="79">
        <v>417.4</v>
      </c>
      <c r="K24" s="13">
        <v>-22.8</v>
      </c>
      <c r="L24" s="13">
        <v>-8.5</v>
      </c>
      <c r="M24" s="13">
        <v>-8.5</v>
      </c>
      <c r="N24" s="13">
        <v>-0.7</v>
      </c>
      <c r="O24" s="13">
        <v>-13.7</v>
      </c>
      <c r="P24" s="13">
        <v>-0.3</v>
      </c>
      <c r="Q24" s="13">
        <v>-18.2</v>
      </c>
      <c r="R24" s="13">
        <v>-1</v>
      </c>
      <c r="S24" s="13">
        <v>-22.7</v>
      </c>
      <c r="T24" s="13">
        <v>7.1</v>
      </c>
      <c r="U24" s="13">
        <v>6.4</v>
      </c>
      <c r="V24" s="13">
        <v>18.100000000000001</v>
      </c>
      <c r="W24" s="75">
        <v>49.617267606941603</v>
      </c>
      <c r="X24" s="13">
        <v>81.900000000000006</v>
      </c>
      <c r="Y24" s="59">
        <v>57.640350115334599</v>
      </c>
      <c r="Z24" s="15">
        <v>93.3423822777238</v>
      </c>
      <c r="AA24" s="75">
        <v>92.53</v>
      </c>
      <c r="AB24" s="13">
        <v>91.2</v>
      </c>
      <c r="AC24" s="13">
        <v>48.7</v>
      </c>
      <c r="AD24" s="13">
        <v>77.7</v>
      </c>
      <c r="AE24" s="13">
        <v>85.65</v>
      </c>
      <c r="AF24" s="13">
        <v>126.9</v>
      </c>
      <c r="AG24" s="13">
        <v>80.8</v>
      </c>
      <c r="AH24" s="13">
        <v>130.4</v>
      </c>
      <c r="AI24" s="75">
        <v>76</v>
      </c>
      <c r="AJ24" s="75">
        <v>167.2</v>
      </c>
      <c r="AK24" s="75">
        <v>83.3</v>
      </c>
      <c r="AL24" s="75">
        <v>87.9</v>
      </c>
      <c r="AM24" s="75">
        <v>26.4</v>
      </c>
      <c r="AN24" s="75">
        <v>132.1</v>
      </c>
      <c r="AO24" s="75">
        <v>74</v>
      </c>
      <c r="AP24" s="61"/>
    </row>
    <row r="25" spans="1:42">
      <c r="A25" s="20" t="s">
        <v>81</v>
      </c>
      <c r="B25" s="14" t="s">
        <v>79</v>
      </c>
      <c r="C25" s="56">
        <f t="shared" ref="C25:E25" si="28">IFERROR(C24/C20,"")</f>
        <v>-7.4284666177549516E-2</v>
      </c>
      <c r="D25" s="56">
        <f t="shared" si="28"/>
        <v>-4.5245212642341805E-2</v>
      </c>
      <c r="E25" s="76">
        <f t="shared" si="28"/>
        <v>8.6846213895394233E-3</v>
      </c>
      <c r="F25" s="76">
        <f t="shared" ref="F25" si="29">IFERROR(F24/F20,"")</f>
        <v>0.13625620990691167</v>
      </c>
      <c r="G25" s="76">
        <f t="shared" ref="G25:H25" si="30">IFERROR(G24/G20,"")</f>
        <v>9.4138004310737392E-2</v>
      </c>
      <c r="H25" s="76">
        <f t="shared" si="30"/>
        <v>8.8090104974713382E-2</v>
      </c>
      <c r="I25" s="76">
        <v>8.3000000000000004E-2</v>
      </c>
      <c r="K25" s="76">
        <f t="shared" ref="K25:AF25" si="31">IFERROR(K24/K20,"")</f>
        <v>-0.18984179850124897</v>
      </c>
      <c r="L25" s="76">
        <f t="shared" si="31"/>
        <v>-5.9316120027913463E-2</v>
      </c>
      <c r="M25" s="76">
        <f t="shared" si="31"/>
        <v>-6.4836003051106025E-2</v>
      </c>
      <c r="N25" s="76">
        <f t="shared" si="31"/>
        <v>-4.6449900464499002E-3</v>
      </c>
      <c r="O25" s="76">
        <f t="shared" si="31"/>
        <v>-7.6323119777158777E-2</v>
      </c>
      <c r="P25" s="76">
        <f t="shared" si="31"/>
        <v>-1.5881418740074113E-3</v>
      </c>
      <c r="Q25" s="76">
        <f t="shared" si="31"/>
        <v>-0.10699588477366255</v>
      </c>
      <c r="R25" s="76">
        <f t="shared" si="31"/>
        <v>-5.1177072671443188E-3</v>
      </c>
      <c r="S25" s="76">
        <f t="shared" si="31"/>
        <v>-9.474123539232053E-2</v>
      </c>
      <c r="T25" s="76">
        <f t="shared" si="31"/>
        <v>2.8932355338223307E-2</v>
      </c>
      <c r="U25" s="76">
        <f t="shared" si="31"/>
        <v>2.5963488843813391E-2</v>
      </c>
      <c r="V25" s="76">
        <f t="shared" si="31"/>
        <v>6.1732605729877224E-2</v>
      </c>
      <c r="W25" s="76">
        <f t="shared" si="31"/>
        <v>0.1136118135109524</v>
      </c>
      <c r="X25" s="76">
        <f t="shared" si="31"/>
        <v>0.15573302909298348</v>
      </c>
      <c r="Y25" s="76">
        <f t="shared" si="31"/>
        <v>0.10952555301992618</v>
      </c>
      <c r="Z25" s="76">
        <v>0.159</v>
      </c>
      <c r="AA25" s="76">
        <f t="shared" si="31"/>
        <v>0.11531956843337127</v>
      </c>
      <c r="AB25" s="76">
        <f t="shared" si="31"/>
        <v>0.10768685795253277</v>
      </c>
      <c r="AC25" s="76">
        <f t="shared" si="31"/>
        <v>6.1700240719624988E-2</v>
      </c>
      <c r="AD25" s="76">
        <f t="shared" si="31"/>
        <v>9.0834697217675953E-2</v>
      </c>
      <c r="AE25" s="76">
        <v>7.0070463152262702E-2</v>
      </c>
      <c r="AF25" s="76">
        <f t="shared" si="31"/>
        <v>9.8985959438377541E-2</v>
      </c>
      <c r="AG25" s="76">
        <f>IFERROR(AG24/AG20,"")</f>
        <v>6.4764347547290796E-2</v>
      </c>
      <c r="AH25" s="76">
        <f>IFERROR(AH24/AH20,"")</f>
        <v>0.11775329600866895</v>
      </c>
      <c r="AI25" s="76">
        <f>IFERROR(AI24/AI20,"")</f>
        <v>5.6911786730567619E-2</v>
      </c>
      <c r="AJ25" s="76">
        <v>0.13100000000000001</v>
      </c>
      <c r="AK25" s="76">
        <v>6.9000000000000006E-2</v>
      </c>
      <c r="AL25" s="76">
        <v>7.2999999999999995E-2</v>
      </c>
      <c r="AM25" s="76">
        <v>1.9E-2</v>
      </c>
      <c r="AN25" s="76">
        <v>0.10199999999999999</v>
      </c>
      <c r="AO25" s="76">
        <f t="shared" ref="AO25" si="32">IFERROR(AO24/AO20,"")</f>
        <v>6.1056105610561059E-2</v>
      </c>
    </row>
    <row r="26" spans="1:42">
      <c r="A26" s="33"/>
      <c r="B26" s="14"/>
      <c r="C26" s="30"/>
      <c r="D26" s="30"/>
      <c r="E26" s="23"/>
      <c r="F26" s="23"/>
      <c r="G26" s="23"/>
      <c r="H26" s="23"/>
      <c r="I26" s="23"/>
      <c r="X26" s="73"/>
      <c r="Y26" s="73"/>
      <c r="Z26" s="73"/>
      <c r="AA26" s="73"/>
      <c r="AB26" s="73"/>
      <c r="AC26" s="73"/>
      <c r="AD26" s="73"/>
      <c r="AE26" s="73"/>
      <c r="AF26" s="73"/>
    </row>
    <row r="27" spans="1:42">
      <c r="A27" s="34" t="s">
        <v>70</v>
      </c>
      <c r="C27" s="30"/>
      <c r="D27" s="30"/>
      <c r="E27" s="23"/>
      <c r="F27" s="23"/>
      <c r="G27" s="23"/>
      <c r="H27" s="23"/>
      <c r="I27" s="23"/>
    </row>
    <row r="28" spans="1:42">
      <c r="A28" s="20" t="s">
        <v>74</v>
      </c>
      <c r="B28" s="14" t="s">
        <v>75</v>
      </c>
      <c r="C28" s="64">
        <v>359.6</v>
      </c>
      <c r="D28" s="64">
        <v>545.3809225</v>
      </c>
      <c r="E28" s="79">
        <v>784.2</v>
      </c>
      <c r="F28" s="79">
        <v>1676.3</v>
      </c>
      <c r="G28" s="79">
        <v>2699</v>
      </c>
      <c r="H28" s="79">
        <v>2643.9</v>
      </c>
      <c r="I28" s="79">
        <v>2593.8000000000002</v>
      </c>
      <c r="K28" s="73">
        <v>85.2</v>
      </c>
      <c r="L28" s="73">
        <v>86.8</v>
      </c>
      <c r="M28" s="73">
        <v>85.6</v>
      </c>
      <c r="N28" s="73">
        <v>102</v>
      </c>
      <c r="O28" s="73">
        <v>116.1</v>
      </c>
      <c r="P28" s="73">
        <v>130.80000000000001</v>
      </c>
      <c r="Q28" s="73">
        <v>132.30000000000001</v>
      </c>
      <c r="R28" s="73">
        <v>166.3</v>
      </c>
      <c r="S28" s="73">
        <v>180.6</v>
      </c>
      <c r="T28" s="73">
        <v>191.3</v>
      </c>
      <c r="U28" s="73">
        <v>194.2</v>
      </c>
      <c r="V28" s="73">
        <v>218.5</v>
      </c>
      <c r="W28" s="73">
        <v>262.151713909178</v>
      </c>
      <c r="X28" s="73">
        <v>446.2</v>
      </c>
      <c r="Y28" s="59">
        <v>443.82986047246897</v>
      </c>
      <c r="Z28" s="15">
        <v>524.11842561835306</v>
      </c>
      <c r="AA28" s="73">
        <v>640.35799999999995</v>
      </c>
      <c r="AB28" s="73">
        <v>707.9</v>
      </c>
      <c r="AC28" s="73">
        <v>626.05491900000004</v>
      </c>
      <c r="AD28" s="73">
        <v>724.6</v>
      </c>
      <c r="AE28" s="73">
        <v>697.71400000000006</v>
      </c>
      <c r="AF28" s="73">
        <v>675.1</v>
      </c>
      <c r="AG28" s="73">
        <v>612.6</v>
      </c>
      <c r="AH28" s="73">
        <v>767.1</v>
      </c>
      <c r="AI28" s="73">
        <v>680.7</v>
      </c>
      <c r="AJ28" s="73">
        <v>652.9</v>
      </c>
      <c r="AK28" s="73">
        <v>602.29999999999995</v>
      </c>
      <c r="AL28" s="73">
        <v>658</v>
      </c>
      <c r="AM28" s="73">
        <v>693.4</v>
      </c>
      <c r="AN28" s="73">
        <v>661.9</v>
      </c>
      <c r="AO28" s="73">
        <v>616.5</v>
      </c>
    </row>
    <row r="29" spans="1:42">
      <c r="A29" s="20" t="s">
        <v>76</v>
      </c>
      <c r="B29" s="14" t="s">
        <v>75</v>
      </c>
      <c r="C29" s="64">
        <v>365.8</v>
      </c>
      <c r="D29" s="79">
        <v>545.4</v>
      </c>
      <c r="E29" s="79">
        <v>785.3</v>
      </c>
      <c r="F29" s="79">
        <v>1697.6</v>
      </c>
      <c r="G29" s="79">
        <v>2636.8</v>
      </c>
      <c r="H29" s="167" t="s">
        <v>67</v>
      </c>
      <c r="I29" s="79">
        <v>2663.1</v>
      </c>
      <c r="K29" s="184" t="s">
        <v>67</v>
      </c>
      <c r="L29" s="184" t="s">
        <v>67</v>
      </c>
      <c r="M29" s="184" t="s">
        <v>67</v>
      </c>
      <c r="N29" s="184" t="s">
        <v>67</v>
      </c>
      <c r="O29" s="184" t="s">
        <v>67</v>
      </c>
      <c r="P29" s="184" t="s">
        <v>67</v>
      </c>
      <c r="Q29" s="184" t="s">
        <v>67</v>
      </c>
      <c r="R29" s="184" t="s">
        <v>67</v>
      </c>
      <c r="S29" s="185" t="s">
        <v>67</v>
      </c>
      <c r="T29" s="185" t="s">
        <v>67</v>
      </c>
      <c r="U29" s="73">
        <v>194.4</v>
      </c>
      <c r="V29" s="73">
        <v>218.9</v>
      </c>
      <c r="W29" s="73">
        <v>266.8</v>
      </c>
      <c r="X29" s="73">
        <v>454.5</v>
      </c>
      <c r="Y29" s="59">
        <v>449.6</v>
      </c>
      <c r="Z29" s="15">
        <v>526.6</v>
      </c>
      <c r="AA29" s="73">
        <v>633.70845099999997</v>
      </c>
      <c r="AB29" s="73">
        <v>690.3</v>
      </c>
      <c r="AC29" s="73">
        <v>611.1</v>
      </c>
      <c r="AD29" s="73">
        <v>701.7</v>
      </c>
      <c r="AE29" s="169" t="s">
        <v>67</v>
      </c>
      <c r="AF29" s="169" t="s">
        <v>67</v>
      </c>
      <c r="AG29" s="169" t="s">
        <v>67</v>
      </c>
      <c r="AH29" s="73">
        <v>768.76367300000004</v>
      </c>
      <c r="AI29" s="73">
        <v>694.35680300000001</v>
      </c>
      <c r="AJ29" s="73">
        <v>674.9</v>
      </c>
      <c r="AK29" s="73">
        <v>624.70000000000005</v>
      </c>
      <c r="AL29" s="73">
        <v>669.2</v>
      </c>
      <c r="AM29" s="73">
        <v>696.5</v>
      </c>
      <c r="AN29" s="73">
        <v>659.8</v>
      </c>
      <c r="AO29" s="73">
        <v>612.28435500000001</v>
      </c>
    </row>
    <row r="30" spans="1:42">
      <c r="A30" s="20" t="s">
        <v>77</v>
      </c>
      <c r="B30" s="14" t="s">
        <v>75</v>
      </c>
      <c r="C30" s="64">
        <v>87.1</v>
      </c>
      <c r="D30" s="64">
        <v>145.6</v>
      </c>
      <c r="E30" s="79">
        <v>218.6</v>
      </c>
      <c r="F30" s="79">
        <v>496.5</v>
      </c>
      <c r="G30" s="79">
        <v>681.2</v>
      </c>
      <c r="H30" s="79">
        <v>617.9</v>
      </c>
      <c r="I30" s="79">
        <v>638</v>
      </c>
      <c r="K30" s="73">
        <v>20.3</v>
      </c>
      <c r="L30" s="73">
        <v>20.6</v>
      </c>
      <c r="M30" s="73">
        <v>19.600000000000001</v>
      </c>
      <c r="N30" s="73">
        <v>26.6</v>
      </c>
      <c r="O30" s="73">
        <v>29.5</v>
      </c>
      <c r="P30" s="73">
        <v>35.5</v>
      </c>
      <c r="Q30" s="73">
        <v>35.1</v>
      </c>
      <c r="R30" s="73">
        <v>45.6</v>
      </c>
      <c r="S30" s="73">
        <v>47.8</v>
      </c>
      <c r="T30" s="73">
        <v>53.3</v>
      </c>
      <c r="U30" s="73">
        <v>53.8</v>
      </c>
      <c r="V30" s="73">
        <v>63.7</v>
      </c>
      <c r="W30" s="73">
        <v>72.291525795597195</v>
      </c>
      <c r="X30" s="73">
        <v>130.30000000000001</v>
      </c>
      <c r="Y30" s="59">
        <v>134.51648643293299</v>
      </c>
      <c r="Z30" s="15">
        <v>159.19999999999999</v>
      </c>
      <c r="AA30" s="73">
        <v>177.857</v>
      </c>
      <c r="AB30" s="73">
        <v>181.7</v>
      </c>
      <c r="AC30" s="73">
        <v>143.99166199999999</v>
      </c>
      <c r="AD30" s="73">
        <v>177.8</v>
      </c>
      <c r="AE30" s="73">
        <v>160.33600000000001</v>
      </c>
      <c r="AF30" s="73">
        <v>159.30000000000001</v>
      </c>
      <c r="AG30" s="73">
        <v>145.69999999999999</v>
      </c>
      <c r="AH30" s="73">
        <v>187.3</v>
      </c>
      <c r="AI30" s="73">
        <v>158.80000000000001</v>
      </c>
      <c r="AJ30" s="73">
        <v>161</v>
      </c>
      <c r="AK30" s="73">
        <v>144.9</v>
      </c>
      <c r="AL30" s="73">
        <v>173.4</v>
      </c>
      <c r="AM30" s="73">
        <v>169.3</v>
      </c>
      <c r="AN30" s="73">
        <v>161.80000000000001</v>
      </c>
      <c r="AO30" s="73">
        <v>137.34781599999999</v>
      </c>
    </row>
    <row r="31" spans="1:42">
      <c r="A31" s="20" t="s">
        <v>78</v>
      </c>
      <c r="B31" s="14" t="s">
        <v>79</v>
      </c>
      <c r="C31" s="55">
        <f t="shared" ref="C31:E31" si="33">IFERROR(C30/C28,"")</f>
        <v>0.24221357063403778</v>
      </c>
      <c r="D31" s="55">
        <f t="shared" si="33"/>
        <v>0.26696936763496709</v>
      </c>
      <c r="E31" s="74">
        <f t="shared" si="33"/>
        <v>0.27875541953583266</v>
      </c>
      <c r="F31" s="74">
        <f t="shared" ref="F31" si="34">IFERROR(F30/F28,"")</f>
        <v>0.29618803316828729</v>
      </c>
      <c r="G31" s="74">
        <v>0.251</v>
      </c>
      <c r="H31" s="74">
        <v>0.23200000000000001</v>
      </c>
      <c r="I31" s="74">
        <v>0.24299999999999999</v>
      </c>
      <c r="K31" s="74">
        <f>IFERROR(K30/K28,"")</f>
        <v>0.23826291079812206</v>
      </c>
      <c r="L31" s="74">
        <f t="shared" ref="L31" si="35">IFERROR(L30/L28,"")</f>
        <v>0.23732718894009219</v>
      </c>
      <c r="M31" s="74">
        <f t="shared" ref="M31" si="36">IFERROR(M30/M28,"")</f>
        <v>0.22897196261682246</v>
      </c>
      <c r="N31" s="74">
        <f t="shared" ref="N31" si="37">IFERROR(N30/N28,"")</f>
        <v>0.26078431372549021</v>
      </c>
      <c r="O31" s="74">
        <f t="shared" ref="O31:V31" si="38">IFERROR(O30/O28,"")</f>
        <v>0.2540913006029285</v>
      </c>
      <c r="P31" s="74">
        <f t="shared" si="38"/>
        <v>0.27140672782874614</v>
      </c>
      <c r="Q31" s="74">
        <f t="shared" si="38"/>
        <v>0.26530612244897955</v>
      </c>
      <c r="R31" s="74">
        <f t="shared" si="38"/>
        <v>0.27420324714371619</v>
      </c>
      <c r="S31" s="74">
        <f t="shared" si="38"/>
        <v>0.26467331118493909</v>
      </c>
      <c r="T31" s="74">
        <f t="shared" si="38"/>
        <v>0.27861996863565081</v>
      </c>
      <c r="U31" s="74">
        <f t="shared" si="38"/>
        <v>0.27703398558187436</v>
      </c>
      <c r="V31" s="74">
        <f t="shared" si="38"/>
        <v>0.29153318077803203</v>
      </c>
      <c r="W31" s="74">
        <f t="shared" ref="W31" si="39">IFERROR(W30/W28,"")</f>
        <v>0.2757621711397335</v>
      </c>
      <c r="X31" s="74">
        <f t="shared" ref="X31" si="40">IFERROR(X30/X28,"")</f>
        <v>0.29202151501568807</v>
      </c>
      <c r="Y31" s="74">
        <f t="shared" ref="Y31" si="41">IFERROR(Y30/Y28,"")</f>
        <v>0.30308119938062872</v>
      </c>
      <c r="Z31" s="74">
        <f>IFERROR(Z30/Z28,"")</f>
        <v>0.30374814587404819</v>
      </c>
      <c r="AA31" s="74">
        <f t="shared" ref="AA31" si="42">IFERROR(AA30/AA28,"")</f>
        <v>0.2777461982203705</v>
      </c>
      <c r="AB31" s="74">
        <v>0.25600000000000001</v>
      </c>
      <c r="AC31" s="74">
        <f t="shared" ref="AC31" si="43">IFERROR(AC30/AC28,"")</f>
        <v>0.22999845162146226</v>
      </c>
      <c r="AD31" s="74">
        <f>IFERROR(AD30/AD28,"")-0.001</f>
        <v>0.24437675959149877</v>
      </c>
      <c r="AE31" s="74">
        <f t="shared" ref="AE31:AG31" si="44">IFERROR(AE30/AE28,"")</f>
        <v>0.22980189590577227</v>
      </c>
      <c r="AF31" s="74">
        <f t="shared" ref="AF31" si="45">IFERROR(AF30/AF28,"")</f>
        <v>0.23596504221596801</v>
      </c>
      <c r="AG31" s="74">
        <f t="shared" si="44"/>
        <v>0.23783872020894545</v>
      </c>
      <c r="AH31" s="74">
        <f t="shared" ref="AH31" si="46">IFERROR(AH30/AH28,"")</f>
        <v>0.24416634076391605</v>
      </c>
      <c r="AI31" s="74">
        <v>0.23100000000000001</v>
      </c>
      <c r="AJ31" s="74">
        <v>0.24399999999999999</v>
      </c>
      <c r="AK31" s="74">
        <v>0.23799999999999999</v>
      </c>
      <c r="AL31" s="74">
        <v>0.26</v>
      </c>
      <c r="AM31" s="74">
        <v>0.24099999999999999</v>
      </c>
      <c r="AN31" s="74">
        <v>0.24099999999999999</v>
      </c>
      <c r="AO31" s="74">
        <v>0.219</v>
      </c>
    </row>
    <row r="32" spans="1:42">
      <c r="A32" s="20" t="s">
        <v>80</v>
      </c>
      <c r="B32" s="14" t="s">
        <v>75</v>
      </c>
      <c r="C32" s="64">
        <v>-9.5</v>
      </c>
      <c r="D32" s="64">
        <v>14.9</v>
      </c>
      <c r="E32" s="79">
        <v>83.2</v>
      </c>
      <c r="F32" s="79">
        <v>275.5</v>
      </c>
      <c r="G32" s="79">
        <v>297.5</v>
      </c>
      <c r="H32" s="79">
        <v>172.4</v>
      </c>
      <c r="I32" s="79">
        <v>175.3</v>
      </c>
      <c r="K32" s="13">
        <v>-3.9</v>
      </c>
      <c r="L32" s="13">
        <v>-4.2</v>
      </c>
      <c r="M32" s="13">
        <v>-4.3</v>
      </c>
      <c r="N32" s="13">
        <v>2.8</v>
      </c>
      <c r="O32" s="13">
        <v>-1.1000000000000001</v>
      </c>
      <c r="P32" s="13">
        <v>5.4</v>
      </c>
      <c r="Q32" s="13">
        <v>1.6</v>
      </c>
      <c r="R32" s="13">
        <v>9.5</v>
      </c>
      <c r="S32" s="13">
        <v>8</v>
      </c>
      <c r="T32" s="13">
        <v>21.9</v>
      </c>
      <c r="U32" s="13">
        <v>20.8</v>
      </c>
      <c r="V32" s="13">
        <v>32.299999999999997</v>
      </c>
      <c r="W32" s="75">
        <v>26.167906392915</v>
      </c>
      <c r="X32" s="13">
        <v>84.2</v>
      </c>
      <c r="Y32" s="59">
        <v>69.865032013017398</v>
      </c>
      <c r="Z32" s="15">
        <v>95</v>
      </c>
      <c r="AA32" s="75">
        <v>85.308000000000007</v>
      </c>
      <c r="AB32" s="13">
        <v>85.7</v>
      </c>
      <c r="AC32" s="75">
        <v>52.303694</v>
      </c>
      <c r="AD32" s="77">
        <v>74</v>
      </c>
      <c r="AE32" s="13">
        <v>42.8</v>
      </c>
      <c r="AF32" s="13">
        <v>50.1</v>
      </c>
      <c r="AG32" s="75">
        <v>26.7</v>
      </c>
      <c r="AH32" s="13">
        <v>66.400000000000006</v>
      </c>
      <c r="AI32" s="75">
        <v>28</v>
      </c>
      <c r="AJ32" s="75">
        <v>59.7</v>
      </c>
      <c r="AK32" s="75">
        <v>23.7</v>
      </c>
      <c r="AL32" s="75">
        <v>59.2</v>
      </c>
      <c r="AM32" s="75">
        <v>28.9</v>
      </c>
      <c r="AN32" s="75">
        <v>54.4</v>
      </c>
      <c r="AO32" s="75">
        <v>34.720717999999998</v>
      </c>
    </row>
    <row r="33" spans="1:41">
      <c r="A33" s="20" t="s">
        <v>81</v>
      </c>
      <c r="B33" s="14" t="s">
        <v>79</v>
      </c>
      <c r="C33" s="56">
        <f t="shared" ref="C33:E33" si="47">IFERROR(C32/C28,"")</f>
        <v>-2.6418242491657397E-2</v>
      </c>
      <c r="D33" s="56">
        <f t="shared" si="47"/>
        <v>2.7320354242864078E-2</v>
      </c>
      <c r="E33" s="76">
        <f t="shared" si="47"/>
        <v>0.10609538383065545</v>
      </c>
      <c r="F33" s="76">
        <f t="shared" ref="F33" si="48">IFERROR(F32/F28,"")</f>
        <v>0.16435005667243335</v>
      </c>
      <c r="G33" s="76">
        <f t="shared" ref="G33" si="49">IFERROR(G32/G28,"")</f>
        <v>0.11022600963319748</v>
      </c>
      <c r="H33" s="76">
        <f t="shared" ref="H33" si="50">IFERROR(H32/H28,"")</f>
        <v>6.5206702220204998E-2</v>
      </c>
      <c r="I33" s="76">
        <v>6.7000000000000004E-2</v>
      </c>
      <c r="K33" s="76">
        <f>IFERROR(K32/K28,"")</f>
        <v>-4.5774647887323938E-2</v>
      </c>
      <c r="L33" s="76">
        <f t="shared" ref="L33:AG33" si="51">IFERROR(L32/L28,"")</f>
        <v>-4.8387096774193554E-2</v>
      </c>
      <c r="M33" s="76">
        <f t="shared" si="51"/>
        <v>-5.0233644859813083E-2</v>
      </c>
      <c r="N33" s="76">
        <f t="shared" si="51"/>
        <v>2.7450980392156862E-2</v>
      </c>
      <c r="O33" s="76">
        <f t="shared" si="51"/>
        <v>-9.4745908699397086E-3</v>
      </c>
      <c r="P33" s="76">
        <f t="shared" si="51"/>
        <v>4.1284403669724773E-2</v>
      </c>
      <c r="Q33" s="76">
        <f t="shared" si="51"/>
        <v>1.2093726379440665E-2</v>
      </c>
      <c r="R33" s="76">
        <f t="shared" si="51"/>
        <v>5.7125676488274199E-2</v>
      </c>
      <c r="S33" s="76">
        <f t="shared" si="51"/>
        <v>4.4296788482834998E-2</v>
      </c>
      <c r="T33" s="76">
        <f t="shared" si="51"/>
        <v>0.11447987454260322</v>
      </c>
      <c r="U33" s="76">
        <f t="shared" si="51"/>
        <v>0.1071060762100927</v>
      </c>
      <c r="V33" s="76">
        <f t="shared" si="51"/>
        <v>0.14782608695652172</v>
      </c>
      <c r="W33" s="76">
        <f t="shared" si="51"/>
        <v>9.9819703646800595E-2</v>
      </c>
      <c r="X33" s="76">
        <f t="shared" si="51"/>
        <v>0.18870461676378306</v>
      </c>
      <c r="Y33" s="76">
        <f t="shared" si="51"/>
        <v>0.15741399629723915</v>
      </c>
      <c r="Z33" s="168">
        <f>Z32/Z28</f>
        <v>0.18125674533941319</v>
      </c>
      <c r="AA33" s="76">
        <f t="shared" si="51"/>
        <v>0.13321923049294304</v>
      </c>
      <c r="AB33" s="76">
        <f t="shared" si="51"/>
        <v>0.12106229693459529</v>
      </c>
      <c r="AC33" s="76">
        <f t="shared" si="51"/>
        <v>8.354489744053907E-2</v>
      </c>
      <c r="AD33" s="76">
        <f t="shared" si="51"/>
        <v>0.10212531051614683</v>
      </c>
      <c r="AE33" s="76">
        <f t="shared" si="51"/>
        <v>6.1343186463221309E-2</v>
      </c>
      <c r="AF33" s="76">
        <f t="shared" si="51"/>
        <v>7.4211227966227228E-2</v>
      </c>
      <c r="AG33" s="76">
        <f t="shared" si="51"/>
        <v>4.3584720861900093E-2</v>
      </c>
      <c r="AH33" s="76">
        <f>IFERROR(AH32/AH28,"")</f>
        <v>8.6559770564463567E-2</v>
      </c>
      <c r="AI33" s="76">
        <v>4.1000000000000002E-2</v>
      </c>
      <c r="AJ33" s="76">
        <v>9.0999999999999998E-2</v>
      </c>
      <c r="AK33" s="76">
        <v>3.9E-2</v>
      </c>
      <c r="AL33" s="76">
        <v>8.8999999999999996E-2</v>
      </c>
      <c r="AM33" s="76">
        <v>4.1000000000000002E-2</v>
      </c>
      <c r="AN33" s="76">
        <v>8.1000000000000003E-2</v>
      </c>
      <c r="AO33" s="76">
        <v>5.5484105267151203E-2</v>
      </c>
    </row>
    <row r="34" spans="1:41" s="31" customFormat="1">
      <c r="A34" s="28"/>
      <c r="B34" s="29"/>
      <c r="C34" s="30"/>
      <c r="D34" s="30"/>
      <c r="E34" s="23"/>
      <c r="F34" s="23"/>
      <c r="G34" s="23"/>
      <c r="H34" s="23"/>
      <c r="I34" s="23"/>
      <c r="K34" s="21"/>
      <c r="L34" s="21"/>
      <c r="M34" s="21"/>
      <c r="N34" s="21"/>
      <c r="O34" s="21"/>
      <c r="P34" s="21"/>
      <c r="Q34" s="21"/>
      <c r="R34" s="21"/>
      <c r="S34" s="21"/>
      <c r="T34" s="21"/>
      <c r="U34" s="21"/>
      <c r="V34" s="21"/>
      <c r="W34" s="21"/>
      <c r="X34" s="21"/>
      <c r="Y34" s="21"/>
      <c r="Z34" s="21"/>
      <c r="AA34" s="19"/>
      <c r="AB34" s="19"/>
      <c r="AC34" s="19"/>
      <c r="AD34" s="19"/>
      <c r="AE34" s="19"/>
      <c r="AF34" s="19"/>
      <c r="AG34" s="19"/>
      <c r="AH34" s="19"/>
      <c r="AI34" s="19"/>
      <c r="AJ34" s="1"/>
      <c r="AK34" s="1"/>
      <c r="AL34" s="1"/>
      <c r="AM34" s="1"/>
      <c r="AN34" s="1"/>
      <c r="AO34" s="1"/>
    </row>
    <row r="35" spans="1:41" s="31" customFormat="1" ht="18.5">
      <c r="A35" s="32" t="s">
        <v>87</v>
      </c>
      <c r="B35" s="29"/>
      <c r="C35" s="30"/>
      <c r="D35" s="30"/>
      <c r="E35" s="23"/>
      <c r="F35" s="23"/>
      <c r="G35" s="23"/>
      <c r="H35" s="23"/>
      <c r="I35" s="23"/>
      <c r="K35" s="21"/>
      <c r="L35" s="21"/>
      <c r="M35" s="21"/>
      <c r="N35" s="21"/>
      <c r="O35" s="21"/>
      <c r="P35" s="21"/>
      <c r="Q35" s="21"/>
      <c r="R35" s="21"/>
      <c r="S35" s="21"/>
      <c r="T35" s="21"/>
      <c r="U35" s="21"/>
      <c r="V35" s="21"/>
      <c r="W35" s="21"/>
      <c r="X35" s="21"/>
      <c r="Y35" s="21"/>
      <c r="Z35" s="21"/>
      <c r="AA35" s="19"/>
      <c r="AB35" s="19"/>
      <c r="AC35" s="19"/>
      <c r="AD35" s="19"/>
      <c r="AE35" s="19"/>
      <c r="AF35" s="19"/>
      <c r="AG35" s="19"/>
      <c r="AH35" s="19"/>
      <c r="AI35" s="19"/>
      <c r="AJ35" s="1"/>
      <c r="AK35" s="1"/>
      <c r="AL35" s="1"/>
      <c r="AM35" s="1"/>
      <c r="AN35" s="1"/>
      <c r="AO35" s="1"/>
    </row>
    <row r="36" spans="1:41" s="31" customFormat="1">
      <c r="A36" s="12" t="s">
        <v>23</v>
      </c>
      <c r="B36" s="29"/>
      <c r="C36" s="30"/>
      <c r="D36" s="30"/>
      <c r="E36" s="23"/>
      <c r="F36" s="23"/>
      <c r="G36" s="23"/>
      <c r="H36" s="23"/>
      <c r="I36" s="23"/>
      <c r="K36" s="21"/>
      <c r="L36" s="21"/>
      <c r="M36" s="21"/>
      <c r="N36" s="21"/>
      <c r="O36" s="21"/>
      <c r="P36" s="21"/>
      <c r="Q36" s="21"/>
      <c r="R36" s="21"/>
      <c r="S36" s="21"/>
      <c r="T36" s="21"/>
      <c r="U36" s="21"/>
      <c r="V36" s="21"/>
      <c r="W36" s="21"/>
      <c r="X36" s="21"/>
      <c r="Y36" s="21"/>
      <c r="Z36" s="21"/>
      <c r="AA36" s="19"/>
      <c r="AB36" s="19"/>
      <c r="AC36" s="19"/>
      <c r="AD36" s="19"/>
      <c r="AE36" s="19"/>
      <c r="AF36" s="19"/>
      <c r="AG36" s="19"/>
      <c r="AH36" s="19"/>
      <c r="AI36" s="19"/>
      <c r="AJ36" s="1"/>
      <c r="AK36" s="1"/>
      <c r="AL36" s="1"/>
      <c r="AM36" s="1"/>
      <c r="AN36" s="1"/>
      <c r="AO36" s="1"/>
    </row>
    <row r="37" spans="1:41" s="31" customFormat="1">
      <c r="A37" s="34" t="s">
        <v>88</v>
      </c>
      <c r="B37" s="29"/>
      <c r="C37" s="30"/>
      <c r="D37" s="30"/>
      <c r="E37" s="23"/>
      <c r="F37" s="23"/>
      <c r="G37" s="23"/>
      <c r="H37" s="23"/>
      <c r="I37" s="79"/>
      <c r="K37" s="21"/>
      <c r="L37" s="21"/>
      <c r="M37" s="21"/>
      <c r="N37" s="21"/>
      <c r="O37" s="21"/>
      <c r="P37" s="21"/>
      <c r="Q37" s="21"/>
      <c r="R37" s="21"/>
      <c r="S37" s="21"/>
      <c r="T37" s="21"/>
      <c r="U37" s="21"/>
      <c r="V37" s="21"/>
      <c r="W37" s="21"/>
      <c r="X37" s="21"/>
      <c r="Y37" s="21"/>
      <c r="Z37" s="21"/>
      <c r="AA37" s="19"/>
      <c r="AB37" s="19"/>
      <c r="AC37" s="19"/>
      <c r="AD37" s="19"/>
      <c r="AE37" s="19"/>
      <c r="AF37" s="19"/>
      <c r="AG37" s="19"/>
      <c r="AH37" s="19"/>
      <c r="AI37" s="1"/>
      <c r="AJ37" s="1"/>
      <c r="AK37" s="1"/>
      <c r="AL37" s="1"/>
      <c r="AM37" s="1"/>
      <c r="AN37" s="1"/>
      <c r="AO37" s="1"/>
    </row>
    <row r="38" spans="1:41" s="31" customFormat="1">
      <c r="A38" s="28" t="s">
        <v>74</v>
      </c>
      <c r="B38" s="14" t="s">
        <v>75</v>
      </c>
      <c r="C38" s="83" t="s">
        <v>67</v>
      </c>
      <c r="D38" s="83" t="s">
        <v>67</v>
      </c>
      <c r="E38" s="83" t="s">
        <v>67</v>
      </c>
      <c r="F38" s="83" t="s">
        <v>67</v>
      </c>
      <c r="G38" s="83" t="s">
        <v>67</v>
      </c>
      <c r="H38" s="83" t="s">
        <v>67</v>
      </c>
      <c r="I38" s="79">
        <v>6112.6</v>
      </c>
      <c r="K38" s="83" t="s">
        <v>67</v>
      </c>
      <c r="L38" s="83" t="s">
        <v>67</v>
      </c>
      <c r="M38" s="83" t="s">
        <v>67</v>
      </c>
      <c r="N38" s="83" t="s">
        <v>67</v>
      </c>
      <c r="O38" s="83" t="s">
        <v>67</v>
      </c>
      <c r="P38" s="83" t="s">
        <v>67</v>
      </c>
      <c r="Q38" s="83" t="s">
        <v>67</v>
      </c>
      <c r="R38" s="83" t="s">
        <v>67</v>
      </c>
      <c r="S38" s="83" t="s">
        <v>67</v>
      </c>
      <c r="T38" s="83" t="s">
        <v>67</v>
      </c>
      <c r="U38" s="83" t="s">
        <v>67</v>
      </c>
      <c r="V38" s="83" t="s">
        <v>67</v>
      </c>
      <c r="W38" s="83" t="s">
        <v>67</v>
      </c>
      <c r="X38" s="83" t="s">
        <v>67</v>
      </c>
      <c r="Y38" s="83" t="s">
        <v>67</v>
      </c>
      <c r="Z38" s="83" t="s">
        <v>67</v>
      </c>
      <c r="AA38" s="83" t="s">
        <v>67</v>
      </c>
      <c r="AB38" s="83" t="s">
        <v>67</v>
      </c>
      <c r="AC38" s="83" t="s">
        <v>67</v>
      </c>
      <c r="AD38" s="83" t="s">
        <v>67</v>
      </c>
      <c r="AE38" s="83" t="s">
        <v>67</v>
      </c>
      <c r="AF38" s="83" t="s">
        <v>67</v>
      </c>
      <c r="AG38" s="83" t="s">
        <v>67</v>
      </c>
      <c r="AH38" s="83" t="s">
        <v>67</v>
      </c>
      <c r="AI38" s="106">
        <v>1687.2</v>
      </c>
      <c r="AJ38" s="106">
        <v>1553.3</v>
      </c>
      <c r="AK38" s="106">
        <v>1413.9</v>
      </c>
      <c r="AL38" s="106">
        <v>1458.2</v>
      </c>
      <c r="AM38" s="106">
        <v>1559.4</v>
      </c>
      <c r="AN38" s="106">
        <v>1408.7</v>
      </c>
      <c r="AO38" s="106">
        <v>1277.9000000000001</v>
      </c>
    </row>
    <row r="39" spans="1:41" s="31" customFormat="1">
      <c r="A39" s="28" t="s">
        <v>86</v>
      </c>
      <c r="B39" s="14" t="s">
        <v>75</v>
      </c>
      <c r="C39" s="84" t="s">
        <v>67</v>
      </c>
      <c r="D39" s="84" t="s">
        <v>67</v>
      </c>
      <c r="E39" s="84" t="s">
        <v>67</v>
      </c>
      <c r="F39" s="84" t="s">
        <v>67</v>
      </c>
      <c r="G39" s="84" t="s">
        <v>67</v>
      </c>
      <c r="H39" s="84" t="s">
        <v>67</v>
      </c>
      <c r="I39" s="188">
        <v>547.6</v>
      </c>
      <c r="K39" s="84" t="s">
        <v>67</v>
      </c>
      <c r="L39" s="84" t="s">
        <v>67</v>
      </c>
      <c r="M39" s="84" t="s">
        <v>67</v>
      </c>
      <c r="N39" s="84" t="s">
        <v>67</v>
      </c>
      <c r="O39" s="84" t="s">
        <v>67</v>
      </c>
      <c r="P39" s="84" t="s">
        <v>67</v>
      </c>
      <c r="Q39" s="84" t="s">
        <v>67</v>
      </c>
      <c r="R39" s="84" t="s">
        <v>67</v>
      </c>
      <c r="S39" s="84" t="s">
        <v>67</v>
      </c>
      <c r="T39" s="84" t="s">
        <v>67</v>
      </c>
      <c r="U39" s="84" t="s">
        <v>67</v>
      </c>
      <c r="V39" s="84" t="s">
        <v>67</v>
      </c>
      <c r="W39" s="84" t="s">
        <v>67</v>
      </c>
      <c r="X39" s="84" t="s">
        <v>67</v>
      </c>
      <c r="Y39" s="84" t="s">
        <v>67</v>
      </c>
      <c r="Z39" s="84" t="s">
        <v>67</v>
      </c>
      <c r="AA39" s="84" t="s">
        <v>67</v>
      </c>
      <c r="AB39" s="84" t="s">
        <v>67</v>
      </c>
      <c r="AC39" s="84" t="s">
        <v>67</v>
      </c>
      <c r="AD39" s="84" t="s">
        <v>67</v>
      </c>
      <c r="AE39" s="84" t="s">
        <v>67</v>
      </c>
      <c r="AF39" s="84" t="s">
        <v>67</v>
      </c>
      <c r="AG39" s="84" t="s">
        <v>67</v>
      </c>
      <c r="AH39" s="84" t="s">
        <v>67</v>
      </c>
      <c r="AI39" s="80">
        <v>92.1</v>
      </c>
      <c r="AJ39" s="80">
        <v>199.9</v>
      </c>
      <c r="AK39" s="80">
        <v>81.7</v>
      </c>
      <c r="AL39" s="80">
        <v>173.9</v>
      </c>
      <c r="AM39" s="80">
        <v>80.7</v>
      </c>
      <c r="AN39" s="80">
        <v>171.8</v>
      </c>
      <c r="AO39" s="80">
        <v>108.64</v>
      </c>
    </row>
    <row r="40" spans="1:41" s="31" customFormat="1">
      <c r="A40" s="28"/>
      <c r="B40" s="29"/>
      <c r="C40" s="85"/>
      <c r="D40" s="85"/>
      <c r="E40" s="85"/>
      <c r="F40" s="85"/>
      <c r="G40" s="85"/>
      <c r="H40" s="85"/>
      <c r="I40" s="189"/>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1"/>
      <c r="AJ40" s="1"/>
      <c r="AK40" s="1"/>
      <c r="AL40" s="1"/>
      <c r="AM40" s="1"/>
      <c r="AN40" s="1"/>
      <c r="AO40" s="1"/>
    </row>
    <row r="41" spans="1:41" s="31" customFormat="1">
      <c r="A41" s="34" t="s">
        <v>89</v>
      </c>
      <c r="B41" s="29"/>
      <c r="C41" s="85"/>
      <c r="D41" s="85"/>
      <c r="E41" s="85"/>
      <c r="F41" s="85"/>
      <c r="G41" s="85"/>
      <c r="H41" s="85"/>
      <c r="I41" s="189"/>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1"/>
      <c r="AJ41" s="1"/>
      <c r="AK41" s="1"/>
      <c r="AL41" s="1"/>
      <c r="AM41" s="1"/>
      <c r="AN41" s="1"/>
      <c r="AO41" s="1"/>
    </row>
    <row r="42" spans="1:41" s="31" customFormat="1">
      <c r="A42" s="28" t="s">
        <v>74</v>
      </c>
      <c r="B42" s="14" t="s">
        <v>75</v>
      </c>
      <c r="C42" s="83" t="s">
        <v>67</v>
      </c>
      <c r="D42" s="83" t="s">
        <v>67</v>
      </c>
      <c r="E42" s="83" t="s">
        <v>67</v>
      </c>
      <c r="F42" s="83" t="s">
        <v>67</v>
      </c>
      <c r="G42" s="83" t="s">
        <v>67</v>
      </c>
      <c r="H42" s="83" t="s">
        <v>67</v>
      </c>
      <c r="I42" s="189">
        <v>1438.4</v>
      </c>
      <c r="K42" s="83" t="s">
        <v>67</v>
      </c>
      <c r="L42" s="83" t="s">
        <v>67</v>
      </c>
      <c r="M42" s="83" t="s">
        <v>67</v>
      </c>
      <c r="N42" s="83" t="s">
        <v>67</v>
      </c>
      <c r="O42" s="83" t="s">
        <v>67</v>
      </c>
      <c r="P42" s="83" t="s">
        <v>67</v>
      </c>
      <c r="Q42" s="83" t="s">
        <v>67</v>
      </c>
      <c r="R42" s="83" t="s">
        <v>67</v>
      </c>
      <c r="S42" s="83" t="s">
        <v>67</v>
      </c>
      <c r="T42" s="83" t="s">
        <v>67</v>
      </c>
      <c r="U42" s="83" t="s">
        <v>67</v>
      </c>
      <c r="V42" s="83" t="s">
        <v>67</v>
      </c>
      <c r="W42" s="83" t="s">
        <v>67</v>
      </c>
      <c r="X42" s="83" t="s">
        <v>67</v>
      </c>
      <c r="Y42" s="83" t="s">
        <v>67</v>
      </c>
      <c r="Z42" s="83" t="s">
        <v>67</v>
      </c>
      <c r="AA42" s="83" t="s">
        <v>67</v>
      </c>
      <c r="AB42" s="83" t="s">
        <v>67</v>
      </c>
      <c r="AC42" s="83" t="s">
        <v>67</v>
      </c>
      <c r="AD42" s="83" t="s">
        <v>67</v>
      </c>
      <c r="AE42" s="83" t="s">
        <v>67</v>
      </c>
      <c r="AF42" s="83" t="s">
        <v>67</v>
      </c>
      <c r="AG42" s="83" t="s">
        <v>67</v>
      </c>
      <c r="AH42" s="83" t="s">
        <v>67</v>
      </c>
      <c r="AI42" s="20">
        <v>321.7</v>
      </c>
      <c r="AJ42" s="20">
        <v>353.8</v>
      </c>
      <c r="AK42" s="20">
        <v>378.2</v>
      </c>
      <c r="AL42" s="20">
        <v>384.7</v>
      </c>
      <c r="AM42" s="20">
        <v>495.6</v>
      </c>
      <c r="AN42" s="20">
        <v>519.1</v>
      </c>
      <c r="AO42" s="20">
        <v>524.5</v>
      </c>
    </row>
    <row r="43" spans="1:41" s="31" customFormat="1">
      <c r="A43" s="28" t="s">
        <v>86</v>
      </c>
      <c r="B43" s="14" t="s">
        <v>75</v>
      </c>
      <c r="C43" s="84" t="s">
        <v>67</v>
      </c>
      <c r="D43" s="84" t="s">
        <v>67</v>
      </c>
      <c r="E43" s="84" t="s">
        <v>67</v>
      </c>
      <c r="F43" s="84" t="s">
        <v>67</v>
      </c>
      <c r="G43" s="84" t="s">
        <v>67</v>
      </c>
      <c r="H43" s="84" t="s">
        <v>67</v>
      </c>
      <c r="I43" s="188">
        <v>60.1</v>
      </c>
      <c r="K43" s="84" t="s">
        <v>67</v>
      </c>
      <c r="L43" s="84" t="s">
        <v>67</v>
      </c>
      <c r="M43" s="84" t="s">
        <v>67</v>
      </c>
      <c r="N43" s="84" t="s">
        <v>67</v>
      </c>
      <c r="O43" s="84" t="s">
        <v>67</v>
      </c>
      <c r="P43" s="84" t="s">
        <v>67</v>
      </c>
      <c r="Q43" s="84" t="s">
        <v>67</v>
      </c>
      <c r="R43" s="84" t="s">
        <v>67</v>
      </c>
      <c r="S43" s="84" t="s">
        <v>67</v>
      </c>
      <c r="T43" s="84" t="s">
        <v>67</v>
      </c>
      <c r="U43" s="84" t="s">
        <v>67</v>
      </c>
      <c r="V43" s="84" t="s">
        <v>67</v>
      </c>
      <c r="W43" s="84" t="s">
        <v>67</v>
      </c>
      <c r="X43" s="84" t="s">
        <v>67</v>
      </c>
      <c r="Y43" s="84" t="s">
        <v>67</v>
      </c>
      <c r="Z43" s="84" t="s">
        <v>67</v>
      </c>
      <c r="AA43" s="84" t="s">
        <v>67</v>
      </c>
      <c r="AB43" s="84" t="s">
        <v>67</v>
      </c>
      <c r="AC43" s="84" t="s">
        <v>67</v>
      </c>
      <c r="AD43" s="84" t="s">
        <v>67</v>
      </c>
      <c r="AE43" s="84" t="s">
        <v>67</v>
      </c>
      <c r="AF43" s="84" t="s">
        <v>67</v>
      </c>
      <c r="AG43" s="84" t="s">
        <v>67</v>
      </c>
      <c r="AH43" s="84" t="s">
        <v>67</v>
      </c>
      <c r="AI43" s="80">
        <v>15.6</v>
      </c>
      <c r="AJ43" s="80">
        <v>30</v>
      </c>
      <c r="AK43" s="80">
        <v>30.1</v>
      </c>
      <c r="AL43" s="80">
        <v>-15.6</v>
      </c>
      <c r="AM43" s="80">
        <v>-21.3</v>
      </c>
      <c r="AN43" s="80">
        <v>20.6</v>
      </c>
      <c r="AO43" s="80">
        <v>6.7</v>
      </c>
    </row>
    <row r="44" spans="1:41" s="31" customFormat="1">
      <c r="A44" s="28"/>
      <c r="B44" s="29"/>
      <c r="C44" s="85"/>
      <c r="D44" s="85"/>
      <c r="E44" s="85"/>
      <c r="F44" s="85"/>
      <c r="G44" s="85"/>
      <c r="H44" s="85"/>
      <c r="I44" s="189"/>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1"/>
      <c r="AJ44" s="1"/>
      <c r="AK44" s="1"/>
      <c r="AL44" s="1"/>
      <c r="AM44" s="1"/>
      <c r="AN44" s="1"/>
      <c r="AO44" s="1"/>
    </row>
    <row r="45" spans="1:41" s="31" customFormat="1">
      <c r="A45" s="34" t="s">
        <v>90</v>
      </c>
      <c r="B45" s="29"/>
      <c r="C45" s="85"/>
      <c r="D45" s="85"/>
      <c r="E45" s="85"/>
      <c r="F45" s="85"/>
      <c r="G45" s="85"/>
      <c r="H45" s="85"/>
      <c r="I45" s="189"/>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1"/>
      <c r="AJ45" s="1"/>
      <c r="AK45" s="1"/>
      <c r="AL45" s="1"/>
      <c r="AM45" s="1"/>
      <c r="AN45" s="1"/>
      <c r="AO45" s="1"/>
    </row>
    <row r="46" spans="1:41" s="31" customFormat="1">
      <c r="A46" s="28" t="s">
        <v>74</v>
      </c>
      <c r="B46" s="14" t="s">
        <v>75</v>
      </c>
      <c r="C46" s="83" t="s">
        <v>67</v>
      </c>
      <c r="D46" s="83" t="s">
        <v>67</v>
      </c>
      <c r="E46" s="83" t="s">
        <v>67</v>
      </c>
      <c r="F46" s="83" t="s">
        <v>67</v>
      </c>
      <c r="G46" s="83" t="s">
        <v>67</v>
      </c>
      <c r="H46" s="83" t="s">
        <v>67</v>
      </c>
      <c r="I46" s="189">
        <v>45.6</v>
      </c>
      <c r="K46" s="83" t="s">
        <v>67</v>
      </c>
      <c r="L46" s="83" t="s">
        <v>67</v>
      </c>
      <c r="M46" s="83" t="s">
        <v>67</v>
      </c>
      <c r="N46" s="83" t="s">
        <v>67</v>
      </c>
      <c r="O46" s="83" t="s">
        <v>67</v>
      </c>
      <c r="P46" s="83" t="s">
        <v>67</v>
      </c>
      <c r="Q46" s="83" t="s">
        <v>67</v>
      </c>
      <c r="R46" s="83" t="s">
        <v>67</v>
      </c>
      <c r="S46" s="83" t="s">
        <v>67</v>
      </c>
      <c r="T46" s="83" t="s">
        <v>67</v>
      </c>
      <c r="U46" s="83" t="s">
        <v>67</v>
      </c>
      <c r="V46" s="83" t="s">
        <v>67</v>
      </c>
      <c r="W46" s="83" t="s">
        <v>67</v>
      </c>
      <c r="X46" s="83" t="s">
        <v>67</v>
      </c>
      <c r="Y46" s="83" t="s">
        <v>67</v>
      </c>
      <c r="Z46" s="83" t="s">
        <v>67</v>
      </c>
      <c r="AA46" s="83" t="s">
        <v>67</v>
      </c>
      <c r="AB46" s="83" t="s">
        <v>67</v>
      </c>
      <c r="AC46" s="83" t="s">
        <v>67</v>
      </c>
      <c r="AD46" s="83" t="s">
        <v>67</v>
      </c>
      <c r="AE46" s="83" t="s">
        <v>67</v>
      </c>
      <c r="AF46" s="83" t="s">
        <v>67</v>
      </c>
      <c r="AG46" s="83" t="s">
        <v>67</v>
      </c>
      <c r="AH46" s="83" t="s">
        <v>67</v>
      </c>
      <c r="AI46" s="20">
        <v>7.2</v>
      </c>
      <c r="AJ46" s="20">
        <v>10.4</v>
      </c>
      <c r="AK46" s="20">
        <v>11.9</v>
      </c>
      <c r="AL46" s="20">
        <v>16.100000000000001</v>
      </c>
      <c r="AM46" s="20">
        <v>18.600000000000001</v>
      </c>
      <c r="AN46" s="187">
        <v>23</v>
      </c>
      <c r="AO46" s="20">
        <v>26.1</v>
      </c>
    </row>
    <row r="47" spans="1:41" s="31" customFormat="1">
      <c r="A47" s="28" t="s">
        <v>86</v>
      </c>
      <c r="B47" s="14" t="s">
        <v>75</v>
      </c>
      <c r="C47" s="84" t="s">
        <v>67</v>
      </c>
      <c r="D47" s="84" t="s">
        <v>67</v>
      </c>
      <c r="E47" s="84" t="s">
        <v>67</v>
      </c>
      <c r="F47" s="84" t="s">
        <v>67</v>
      </c>
      <c r="G47" s="84" t="s">
        <v>67</v>
      </c>
      <c r="H47" s="84" t="s">
        <v>67</v>
      </c>
      <c r="I47" s="188">
        <v>-15.1</v>
      </c>
      <c r="K47" s="84" t="s">
        <v>67</v>
      </c>
      <c r="L47" s="84" t="s">
        <v>67</v>
      </c>
      <c r="M47" s="84" t="s">
        <v>67</v>
      </c>
      <c r="N47" s="84" t="s">
        <v>67</v>
      </c>
      <c r="O47" s="84" t="s">
        <v>67</v>
      </c>
      <c r="P47" s="84" t="s">
        <v>67</v>
      </c>
      <c r="Q47" s="84" t="s">
        <v>67</v>
      </c>
      <c r="R47" s="84" t="s">
        <v>67</v>
      </c>
      <c r="S47" s="84" t="s">
        <v>67</v>
      </c>
      <c r="T47" s="84" t="s">
        <v>67</v>
      </c>
      <c r="U47" s="84" t="s">
        <v>67</v>
      </c>
      <c r="V47" s="84" t="s">
        <v>67</v>
      </c>
      <c r="W47" s="84" t="s">
        <v>67</v>
      </c>
      <c r="X47" s="84" t="s">
        <v>67</v>
      </c>
      <c r="Y47" s="84" t="s">
        <v>67</v>
      </c>
      <c r="Z47" s="84" t="s">
        <v>67</v>
      </c>
      <c r="AA47" s="84" t="s">
        <v>67</v>
      </c>
      <c r="AB47" s="84" t="s">
        <v>67</v>
      </c>
      <c r="AC47" s="84" t="s">
        <v>67</v>
      </c>
      <c r="AD47" s="84" t="s">
        <v>67</v>
      </c>
      <c r="AE47" s="84" t="s">
        <v>67</v>
      </c>
      <c r="AF47" s="84" t="s">
        <v>67</v>
      </c>
      <c r="AG47" s="84" t="s">
        <v>67</v>
      </c>
      <c r="AH47" s="84" t="s">
        <v>67</v>
      </c>
      <c r="AI47" s="80">
        <v>-3.7</v>
      </c>
      <c r="AJ47" s="80">
        <v>-3.1</v>
      </c>
      <c r="AK47" s="80">
        <v>-4.8</v>
      </c>
      <c r="AL47" s="80">
        <v>-3.4</v>
      </c>
      <c r="AM47" s="80">
        <v>-4</v>
      </c>
      <c r="AN47" s="80">
        <v>-5.3</v>
      </c>
      <c r="AO47" s="80">
        <v>-6.6</v>
      </c>
    </row>
    <row r="48" spans="1:41" s="31" customFormat="1">
      <c r="A48" s="28"/>
      <c r="B48" s="14"/>
      <c r="C48" s="85"/>
      <c r="D48" s="85"/>
      <c r="E48" s="85"/>
      <c r="F48" s="85"/>
      <c r="G48" s="85"/>
      <c r="H48" s="85"/>
      <c r="I48" s="189"/>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1"/>
      <c r="AJ48" s="1"/>
      <c r="AK48" s="1"/>
      <c r="AL48" s="1"/>
      <c r="AM48" s="1"/>
      <c r="AN48" s="1"/>
      <c r="AO48" s="1"/>
    </row>
    <row r="49" spans="1:41" s="31" customFormat="1" ht="11.9" customHeight="1">
      <c r="A49" s="28" t="s">
        <v>91</v>
      </c>
      <c r="B49" s="14" t="s">
        <v>75</v>
      </c>
      <c r="C49" s="84" t="s">
        <v>67</v>
      </c>
      <c r="D49" s="84" t="s">
        <v>67</v>
      </c>
      <c r="E49" s="84" t="s">
        <v>67</v>
      </c>
      <c r="F49" s="84" t="s">
        <v>67</v>
      </c>
      <c r="G49" s="84" t="s">
        <v>67</v>
      </c>
      <c r="H49" s="84" t="s">
        <v>67</v>
      </c>
      <c r="I49" s="188">
        <v>-145.1</v>
      </c>
      <c r="K49" s="84" t="s">
        <v>67</v>
      </c>
      <c r="L49" s="84" t="s">
        <v>67</v>
      </c>
      <c r="M49" s="84" t="s">
        <v>67</v>
      </c>
      <c r="N49" s="84" t="s">
        <v>67</v>
      </c>
      <c r="O49" s="84" t="s">
        <v>67</v>
      </c>
      <c r="P49" s="84" t="s">
        <v>67</v>
      </c>
      <c r="Q49" s="84" t="s">
        <v>67</v>
      </c>
      <c r="R49" s="84" t="s">
        <v>67</v>
      </c>
      <c r="S49" s="84" t="s">
        <v>67</v>
      </c>
      <c r="T49" s="84" t="s">
        <v>67</v>
      </c>
      <c r="U49" s="84" t="s">
        <v>67</v>
      </c>
      <c r="V49" s="84" t="s">
        <v>67</v>
      </c>
      <c r="W49" s="84" t="s">
        <v>67</v>
      </c>
      <c r="X49" s="84" t="s">
        <v>67</v>
      </c>
      <c r="Y49" s="84" t="s">
        <v>67</v>
      </c>
      <c r="Z49" s="84" t="s">
        <v>67</v>
      </c>
      <c r="AA49" s="84" t="s">
        <v>67</v>
      </c>
      <c r="AB49" s="84" t="s">
        <v>67</v>
      </c>
      <c r="AC49" s="84" t="s">
        <v>67</v>
      </c>
      <c r="AD49" s="84" t="s">
        <v>67</v>
      </c>
      <c r="AE49" s="84" t="s">
        <v>67</v>
      </c>
      <c r="AF49" s="84" t="s">
        <v>67</v>
      </c>
      <c r="AG49" s="84" t="s">
        <v>67</v>
      </c>
      <c r="AH49" s="84" t="s">
        <v>67</v>
      </c>
      <c r="AI49" s="80">
        <v>-37.9</v>
      </c>
      <c r="AJ49" s="80">
        <v>-34.9</v>
      </c>
      <c r="AK49" s="80">
        <v>-37.799999999999997</v>
      </c>
      <c r="AL49" s="80">
        <v>-34.5</v>
      </c>
      <c r="AM49" s="80">
        <v>-38.5</v>
      </c>
      <c r="AN49" s="80">
        <v>-40.700000000000003</v>
      </c>
      <c r="AO49" s="80">
        <v>-36.6</v>
      </c>
    </row>
    <row r="50" spans="1:41" s="31" customFormat="1">
      <c r="A50" s="28"/>
      <c r="B50" s="29"/>
      <c r="C50" s="30"/>
      <c r="D50" s="30"/>
      <c r="E50" s="23"/>
      <c r="F50" s="23"/>
      <c r="G50" s="23"/>
      <c r="H50" s="23"/>
      <c r="I50" s="23"/>
      <c r="K50" s="21"/>
      <c r="L50" s="21"/>
      <c r="M50" s="21"/>
      <c r="N50" s="21"/>
      <c r="O50" s="21"/>
      <c r="P50" s="21"/>
      <c r="Q50" s="21"/>
      <c r="R50" s="21"/>
      <c r="S50" s="21"/>
      <c r="T50" s="21"/>
      <c r="U50" s="21"/>
      <c r="V50" s="21"/>
      <c r="W50" s="21"/>
      <c r="X50" s="21"/>
      <c r="Y50" s="21"/>
      <c r="Z50" s="21"/>
      <c r="AA50" s="19"/>
      <c r="AB50" s="19"/>
      <c r="AC50" s="19"/>
      <c r="AD50" s="19"/>
      <c r="AE50" s="19"/>
      <c r="AF50" s="19"/>
      <c r="AG50" s="19"/>
      <c r="AH50" s="19"/>
      <c r="AI50" s="19"/>
      <c r="AJ50" s="1"/>
      <c r="AK50" s="1"/>
      <c r="AL50" s="1"/>
      <c r="AM50" s="1"/>
      <c r="AN50" s="1"/>
      <c r="AO50" s="1"/>
    </row>
    <row r="51" spans="1:41" s="31" customFormat="1" ht="18.5">
      <c r="A51" s="32" t="s">
        <v>12</v>
      </c>
      <c r="B51" s="29"/>
      <c r="C51" s="30"/>
      <c r="D51" s="30"/>
      <c r="E51" s="23"/>
      <c r="F51" s="23"/>
      <c r="G51" s="23"/>
      <c r="H51" s="23"/>
      <c r="I51" s="23"/>
      <c r="K51" s="21"/>
      <c r="L51" s="21"/>
      <c r="M51" s="21"/>
      <c r="N51" s="21"/>
      <c r="O51" s="21"/>
      <c r="P51" s="21"/>
      <c r="Q51" s="21"/>
      <c r="R51" s="21"/>
      <c r="S51" s="21"/>
      <c r="T51" s="21"/>
      <c r="U51" s="21"/>
      <c r="V51" s="21"/>
      <c r="W51" s="21"/>
      <c r="X51" s="21"/>
      <c r="Y51" s="21"/>
      <c r="Z51" s="21"/>
      <c r="AA51" s="19"/>
      <c r="AB51" s="19"/>
      <c r="AC51" s="19"/>
      <c r="AD51" s="19"/>
      <c r="AE51" s="19"/>
      <c r="AF51" s="19"/>
      <c r="AG51" s="19"/>
      <c r="AH51" s="19"/>
      <c r="AI51" s="19"/>
      <c r="AJ51" s="1"/>
      <c r="AK51" s="1"/>
      <c r="AL51" s="1"/>
      <c r="AM51" s="1"/>
      <c r="AN51" s="1"/>
      <c r="AO51" s="1"/>
    </row>
    <row r="52" spans="1:41" s="31" customFormat="1">
      <c r="A52" s="12" t="s">
        <v>23</v>
      </c>
      <c r="B52" s="29"/>
      <c r="C52" s="30"/>
      <c r="D52" s="30"/>
      <c r="E52" s="23"/>
      <c r="F52" s="23"/>
      <c r="G52" s="23"/>
      <c r="H52" s="23"/>
      <c r="I52" s="23"/>
      <c r="K52" s="21"/>
      <c r="L52" s="21"/>
      <c r="M52" s="21"/>
      <c r="N52" s="21"/>
      <c r="O52" s="21"/>
      <c r="P52" s="21"/>
      <c r="Q52" s="21"/>
      <c r="R52" s="21"/>
      <c r="S52" s="21"/>
      <c r="T52" s="21"/>
      <c r="U52" s="21"/>
      <c r="V52" s="21"/>
      <c r="W52" s="21"/>
      <c r="X52" s="21"/>
      <c r="Y52" s="21"/>
      <c r="Z52" s="21"/>
      <c r="AA52" s="19"/>
      <c r="AB52" s="19"/>
      <c r="AC52" s="19"/>
      <c r="AD52" s="19"/>
      <c r="AE52" s="19"/>
      <c r="AF52" s="19"/>
      <c r="AG52" s="19"/>
      <c r="AH52" s="19"/>
      <c r="AI52" s="19"/>
      <c r="AJ52" s="1"/>
      <c r="AK52" s="1"/>
      <c r="AL52" s="1"/>
      <c r="AM52" s="1"/>
      <c r="AN52" s="1"/>
      <c r="AO52" s="1"/>
    </row>
    <row r="53" spans="1:41">
      <c r="A53" s="20"/>
      <c r="B53" s="14"/>
      <c r="C53" s="23"/>
      <c r="D53" s="23"/>
      <c r="E53" s="23"/>
      <c r="F53" s="23"/>
      <c r="G53" s="23"/>
      <c r="H53" s="78"/>
      <c r="I53" s="78"/>
      <c r="K53" s="21"/>
      <c r="L53" s="21"/>
      <c r="M53" s="21"/>
      <c r="N53" s="21"/>
      <c r="O53" s="21"/>
      <c r="P53" s="21"/>
      <c r="Q53" s="21"/>
      <c r="R53" s="21"/>
      <c r="S53" s="21"/>
      <c r="T53" s="21"/>
      <c r="U53" s="21"/>
      <c r="V53" s="21"/>
      <c r="W53" s="21"/>
      <c r="X53" s="21"/>
      <c r="Y53" s="21"/>
      <c r="Z53" s="21"/>
      <c r="AA53" s="19"/>
      <c r="AB53" s="19"/>
      <c r="AC53" s="19"/>
      <c r="AD53" s="19"/>
      <c r="AE53" s="19"/>
      <c r="AF53" s="19"/>
      <c r="AG53" s="78"/>
      <c r="AH53" s="19"/>
      <c r="AI53" s="19"/>
    </row>
    <row r="54" spans="1:41">
      <c r="A54" s="20" t="s">
        <v>92</v>
      </c>
      <c r="B54" s="14" t="s">
        <v>75</v>
      </c>
      <c r="C54" s="59">
        <v>-62.1</v>
      </c>
      <c r="D54" s="59">
        <v>-85.1</v>
      </c>
      <c r="E54" s="59">
        <v>-94.4</v>
      </c>
      <c r="F54" s="59">
        <v>-211.2</v>
      </c>
      <c r="G54" s="59">
        <f>AD54</f>
        <v>-289.5</v>
      </c>
      <c r="H54" s="59">
        <f>AH54</f>
        <v>-356</v>
      </c>
      <c r="I54" s="59">
        <v>-401.6</v>
      </c>
      <c r="K54" s="59">
        <v>-57.2</v>
      </c>
      <c r="L54" s="59">
        <v>-46.1</v>
      </c>
      <c r="M54" s="59">
        <v>-61.3</v>
      </c>
      <c r="N54" s="59">
        <v>-62.1</v>
      </c>
      <c r="O54" s="59">
        <v>-87.2</v>
      </c>
      <c r="P54" s="59">
        <v>-75.400000000000006</v>
      </c>
      <c r="Q54" s="59">
        <v>-92.1</v>
      </c>
      <c r="R54" s="59">
        <v>-85.1</v>
      </c>
      <c r="S54" s="59">
        <v>-122.2</v>
      </c>
      <c r="T54" s="59">
        <v>-93.4</v>
      </c>
      <c r="U54" s="59">
        <v>-112.9</v>
      </c>
      <c r="V54" s="59">
        <v>-94.4</v>
      </c>
      <c r="W54" s="59">
        <v>-153.42921088259598</v>
      </c>
      <c r="X54" s="59">
        <v>-165.2</v>
      </c>
      <c r="Y54" s="59">
        <v>-183.84129333712701</v>
      </c>
      <c r="Z54" s="15">
        <v>-211.2</v>
      </c>
      <c r="AA54" s="59">
        <v>-319.3</v>
      </c>
      <c r="AB54" s="59">
        <v>-288.10000000000002</v>
      </c>
      <c r="AC54" s="59">
        <v>-319.3</v>
      </c>
      <c r="AD54" s="59">
        <v>-289.5</v>
      </c>
      <c r="AE54" s="59">
        <v>-419.86900000000003</v>
      </c>
      <c r="AF54" s="59">
        <v>-352.309911</v>
      </c>
      <c r="AG54" s="59">
        <v>-368.4</v>
      </c>
      <c r="AH54" s="59">
        <v>-356</v>
      </c>
      <c r="AI54" s="59">
        <v>-425.9</v>
      </c>
      <c r="AJ54" s="59">
        <v>-333.4</v>
      </c>
      <c r="AK54" s="59">
        <v>-374.3</v>
      </c>
      <c r="AL54" s="59">
        <v>-401.6</v>
      </c>
      <c r="AM54" s="59">
        <v>-452.6</v>
      </c>
      <c r="AN54" s="59">
        <v>-445.4</v>
      </c>
      <c r="AO54" s="59">
        <v>-404</v>
      </c>
    </row>
    <row r="55" spans="1:41">
      <c r="A55" s="20" t="s">
        <v>93</v>
      </c>
      <c r="B55" s="14" t="s">
        <v>75</v>
      </c>
      <c r="C55" s="59">
        <v>-45.5</v>
      </c>
      <c r="D55" s="59">
        <v>-50.2</v>
      </c>
      <c r="E55" s="59">
        <v>42.2</v>
      </c>
      <c r="F55" s="59">
        <v>601.5</v>
      </c>
      <c r="G55" s="59">
        <v>458.6</v>
      </c>
      <c r="H55" s="59">
        <v>313.39999999999998</v>
      </c>
      <c r="I55" s="59">
        <v>383.8</v>
      </c>
      <c r="K55" s="59">
        <v>-3.2</v>
      </c>
      <c r="L55" s="59">
        <v>-26.2</v>
      </c>
      <c r="M55" s="59">
        <v>-3</v>
      </c>
      <c r="N55" s="59">
        <v>-13.1</v>
      </c>
      <c r="O55" s="59">
        <v>6.6</v>
      </c>
      <c r="P55" s="59">
        <v>-15.7</v>
      </c>
      <c r="Q55" s="59">
        <v>-14.8</v>
      </c>
      <c r="R55" s="59">
        <v>-26.2</v>
      </c>
      <c r="S55" s="59">
        <v>2.9</v>
      </c>
      <c r="T55" s="59">
        <v>-7.4</v>
      </c>
      <c r="U55" s="59">
        <v>36.1</v>
      </c>
      <c r="V55" s="59">
        <v>15.8</v>
      </c>
      <c r="W55" s="59">
        <v>132.521475255561</v>
      </c>
      <c r="X55" s="59">
        <v>148.85374563969901</v>
      </c>
      <c r="Y55" s="59">
        <v>134.824596383413</v>
      </c>
      <c r="Z55" s="15">
        <v>185.1</v>
      </c>
      <c r="AA55" s="59">
        <v>208.7</v>
      </c>
      <c r="AB55" s="59">
        <v>103.1</v>
      </c>
      <c r="AC55" s="59">
        <v>85.237425999999999</v>
      </c>
      <c r="AD55" s="59">
        <v>62</v>
      </c>
      <c r="AE55" s="59">
        <v>198.2</v>
      </c>
      <c r="AF55" s="59">
        <v>-21</v>
      </c>
      <c r="AG55" s="59">
        <v>88.1</v>
      </c>
      <c r="AH55" s="59">
        <v>48</v>
      </c>
      <c r="AI55" s="59">
        <v>112.1</v>
      </c>
      <c r="AJ55" s="59">
        <f>CF!AC37-AI55</f>
        <v>95.200000000000017</v>
      </c>
      <c r="AK55" s="59">
        <v>73</v>
      </c>
      <c r="AL55" s="59">
        <v>92.1</v>
      </c>
      <c r="AM55" s="59">
        <v>34.700000000000003</v>
      </c>
      <c r="AN55" s="59">
        <v>112.3</v>
      </c>
      <c r="AO55" s="59">
        <v>14.5</v>
      </c>
    </row>
    <row r="56" spans="1:41">
      <c r="A56" s="20" t="s">
        <v>94</v>
      </c>
      <c r="B56" s="14" t="s">
        <v>75</v>
      </c>
      <c r="C56" s="59">
        <v>339.9</v>
      </c>
      <c r="D56" s="59">
        <v>193.9</v>
      </c>
      <c r="E56" s="59">
        <v>193.6</v>
      </c>
      <c r="F56" s="59">
        <v>729</v>
      </c>
      <c r="G56" s="59">
        <f>AD56</f>
        <v>827.1</v>
      </c>
      <c r="H56" s="59">
        <f>AH56</f>
        <v>504</v>
      </c>
      <c r="I56" s="59">
        <v>433.1</v>
      </c>
      <c r="K56" s="59">
        <v>135.5</v>
      </c>
      <c r="L56" s="59">
        <v>112.8</v>
      </c>
      <c r="M56" s="59">
        <v>106.3</v>
      </c>
      <c r="N56" s="59">
        <v>339.9</v>
      </c>
      <c r="O56" s="59">
        <v>330.9</v>
      </c>
      <c r="P56" s="59">
        <v>307.60000000000002</v>
      </c>
      <c r="Q56" s="59">
        <v>256.60000000000002</v>
      </c>
      <c r="R56" s="59">
        <v>193.9</v>
      </c>
      <c r="S56" s="59">
        <v>189.1</v>
      </c>
      <c r="T56" s="59">
        <v>164.4</v>
      </c>
      <c r="U56" s="59">
        <v>186.7</v>
      </c>
      <c r="V56" s="59">
        <v>193.6</v>
      </c>
      <c r="W56" s="59">
        <v>299.81713610109801</v>
      </c>
      <c r="X56" s="59">
        <v>611.54329576358407</v>
      </c>
      <c r="Y56" s="59">
        <v>722.462146632133</v>
      </c>
      <c r="Z56" s="15">
        <v>729</v>
      </c>
      <c r="AA56" s="59">
        <v>876.3</v>
      </c>
      <c r="AB56" s="59">
        <v>933.42027700000006</v>
      </c>
      <c r="AC56" s="59">
        <v>955.1</v>
      </c>
      <c r="AD56" s="59">
        <v>827.1</v>
      </c>
      <c r="AE56" s="59">
        <v>795.66300000000001</v>
      </c>
      <c r="AF56" s="59">
        <v>642.16615899999999</v>
      </c>
      <c r="AG56" s="59">
        <v>603.70000000000005</v>
      </c>
      <c r="AH56" s="59">
        <v>504</v>
      </c>
      <c r="AI56" s="59">
        <v>467.21199999999999</v>
      </c>
      <c r="AJ56" s="59">
        <v>464.5</v>
      </c>
      <c r="AK56" s="59">
        <v>466.6</v>
      </c>
      <c r="AL56" s="59">
        <v>433.1</v>
      </c>
      <c r="AM56" s="59">
        <f>BS!AD22</f>
        <v>371.658171738813</v>
      </c>
      <c r="AN56" s="59">
        <f>BS!AE22</f>
        <v>381.9</v>
      </c>
      <c r="AO56" s="59">
        <f>BS!AF22</f>
        <v>355.6</v>
      </c>
    </row>
    <row r="57" spans="1:41">
      <c r="A57" s="20" t="s">
        <v>95</v>
      </c>
      <c r="B57" s="14" t="s">
        <v>75</v>
      </c>
      <c r="C57" s="59"/>
      <c r="D57" s="59">
        <v>-73.7</v>
      </c>
      <c r="E57" s="59">
        <v>-11.8</v>
      </c>
      <c r="F57" s="59">
        <v>499</v>
      </c>
      <c r="G57" s="59">
        <v>181.3</v>
      </c>
      <c r="H57" s="59">
        <v>-104</v>
      </c>
      <c r="I57" s="59">
        <v>78</v>
      </c>
      <c r="K57" s="59"/>
      <c r="L57" s="59"/>
      <c r="M57" s="59"/>
      <c r="N57" s="59"/>
      <c r="O57" s="59"/>
      <c r="P57" s="59"/>
      <c r="Q57" s="59"/>
      <c r="R57" s="59"/>
      <c r="S57" s="59">
        <v>-3.6</v>
      </c>
      <c r="T57" s="59">
        <v>-22.2</v>
      </c>
      <c r="U57" s="59">
        <v>21.2</v>
      </c>
      <c r="V57" s="59">
        <v>-2</v>
      </c>
      <c r="W57" s="59">
        <v>111.3</v>
      </c>
      <c r="X57" s="59">
        <v>131.80000000000001</v>
      </c>
      <c r="Y57" s="59">
        <v>118.547231608857</v>
      </c>
      <c r="Z57" s="15">
        <v>137.30000000000001</v>
      </c>
      <c r="AA57" s="59">
        <v>171.9</v>
      </c>
      <c r="AB57" s="59">
        <v>61.2</v>
      </c>
      <c r="AC57" s="59">
        <v>17.7</v>
      </c>
      <c r="AD57" s="59">
        <v>-69.2</v>
      </c>
      <c r="AE57" s="59">
        <v>120.7</v>
      </c>
      <c r="AF57" s="59">
        <v>140.80000000000001</v>
      </c>
      <c r="AG57" s="59">
        <v>-37.1</v>
      </c>
      <c r="AH57" s="59">
        <v>-57.5</v>
      </c>
      <c r="AI57" s="59">
        <v>17</v>
      </c>
      <c r="AJ57" s="59">
        <v>20.9</v>
      </c>
      <c r="AK57" s="59">
        <v>6.5</v>
      </c>
      <c r="AL57" s="59">
        <v>33</v>
      </c>
      <c r="AM57" s="59">
        <v>-6.5</v>
      </c>
      <c r="AN57" s="59">
        <v>56.6</v>
      </c>
      <c r="AO57" s="59">
        <v>-20.100000000000001</v>
      </c>
    </row>
    <row r="58" spans="1:41" ht="18" customHeight="1">
      <c r="A58" s="20" t="s">
        <v>96</v>
      </c>
      <c r="B58" s="14"/>
      <c r="C58" s="176" t="s">
        <v>67</v>
      </c>
      <c r="D58" s="176" t="s">
        <v>67</v>
      </c>
      <c r="E58" s="176" t="s">
        <v>67</v>
      </c>
      <c r="F58" s="176" t="s">
        <v>67</v>
      </c>
      <c r="G58" s="176" t="s">
        <v>67</v>
      </c>
      <c r="H58" s="174">
        <v>-0.57999999999999996</v>
      </c>
      <c r="I58" s="174">
        <v>0.44</v>
      </c>
      <c r="J58" s="62"/>
      <c r="K58" s="176" t="s">
        <v>67</v>
      </c>
      <c r="L58" s="176" t="s">
        <v>67</v>
      </c>
      <c r="M58" s="176" t="s">
        <v>67</v>
      </c>
      <c r="N58" s="176" t="s">
        <v>67</v>
      </c>
      <c r="O58" s="176" t="s">
        <v>67</v>
      </c>
      <c r="P58" s="176" t="s">
        <v>67</v>
      </c>
      <c r="Q58" s="176" t="s">
        <v>67</v>
      </c>
      <c r="R58" s="176" t="s">
        <v>67</v>
      </c>
      <c r="S58" s="176" t="s">
        <v>67</v>
      </c>
      <c r="T58" s="176" t="s">
        <v>67</v>
      </c>
      <c r="U58" s="176" t="s">
        <v>67</v>
      </c>
      <c r="V58" s="176" t="s">
        <v>67</v>
      </c>
      <c r="W58" s="176" t="s">
        <v>67</v>
      </c>
      <c r="X58" s="176" t="s">
        <v>67</v>
      </c>
      <c r="Y58" s="176" t="s">
        <v>67</v>
      </c>
      <c r="Z58" s="176" t="s">
        <v>67</v>
      </c>
      <c r="AA58" s="176" t="s">
        <v>67</v>
      </c>
      <c r="AB58" s="176" t="s">
        <v>67</v>
      </c>
      <c r="AC58" s="176" t="s">
        <v>67</v>
      </c>
      <c r="AD58" s="176" t="s">
        <v>67</v>
      </c>
      <c r="AE58" s="176" t="s">
        <v>67</v>
      </c>
      <c r="AF58" s="107">
        <v>-0.78</v>
      </c>
      <c r="AG58" s="107">
        <v>-0.21</v>
      </c>
      <c r="AH58" s="107">
        <v>-0.32</v>
      </c>
      <c r="AI58" s="176" t="s">
        <v>67</v>
      </c>
      <c r="AJ58" s="175">
        <v>0.12</v>
      </c>
      <c r="AK58" s="107">
        <v>0.04</v>
      </c>
      <c r="AL58" s="107">
        <v>0.19</v>
      </c>
      <c r="AM58" s="60">
        <v>-0.4</v>
      </c>
      <c r="AN58" s="107">
        <v>0.34</v>
      </c>
      <c r="AO58" s="107">
        <v>-0.12233511514935699</v>
      </c>
    </row>
    <row r="59" spans="1:41">
      <c r="A59" s="20"/>
      <c r="B59" s="14"/>
      <c r="C59" s="23"/>
      <c r="D59" s="23"/>
      <c r="E59" s="23"/>
      <c r="F59" s="23"/>
      <c r="G59" s="23"/>
      <c r="H59" s="23"/>
      <c r="I59" s="23"/>
    </row>
    <row r="60" spans="1:41">
      <c r="A60" s="25" t="s">
        <v>97</v>
      </c>
      <c r="B60" s="15"/>
    </row>
    <row r="61" spans="1:41">
      <c r="A61" s="25" t="s">
        <v>98</v>
      </c>
    </row>
    <row r="62" spans="1:41">
      <c r="A62" s="25" t="s">
        <v>99</v>
      </c>
    </row>
    <row r="63" spans="1:41">
      <c r="A63" s="154"/>
    </row>
  </sheetData>
  <hyperlinks>
    <hyperlink ref="A3" location="Contents!A1" display="Back to Contents" xr:uid="{EEB2A708-1D69-4047-9321-D7237D4BD53A}"/>
    <hyperlink ref="A18" location="Contents!A1" display="Back to Contents" xr:uid="{6E072080-4383-45F6-9E16-B124F3E0239F}"/>
    <hyperlink ref="A52" location="Contents!A1" display="Back to Contents" xr:uid="{C1AD3DBC-894C-4F13-8185-FFFA2B92289D}"/>
    <hyperlink ref="A36" location="Contents!A1" display="Back to Contents" xr:uid="{06C17EBB-5A38-4EB0-85EB-3F692345D3E7}"/>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021F7-26B8-4EEB-AAA9-16BB2A94B344}">
  <dimension ref="A1:AV71"/>
  <sheetViews>
    <sheetView showGridLines="0" zoomScale="70" zoomScaleNormal="70" workbookViewId="0">
      <pane xSplit="1" ySplit="5" topLeftCell="B6" activePane="bottomRight" state="frozen"/>
      <selection pane="topRight" activeCell="B1" sqref="B1"/>
      <selection pane="bottomLeft" activeCell="A6" sqref="A6"/>
      <selection pane="bottomRight" activeCell="A3" sqref="A3"/>
    </sheetView>
  </sheetViews>
  <sheetFormatPr defaultColWidth="0" defaultRowHeight="14.5" zeroHeight="1" outlineLevelRow="1" outlineLevelCol="1"/>
  <cols>
    <col min="1" max="1" width="81.1796875" style="1" customWidth="1"/>
    <col min="2" max="2" width="8.81640625" style="85" bestFit="1" customWidth="1"/>
    <col min="3" max="3" width="9.54296875" style="85" customWidth="1"/>
    <col min="4" max="4" width="9.1796875" style="85" customWidth="1"/>
    <col min="5" max="5" width="9.54296875" style="85" customWidth="1"/>
    <col min="6" max="9" width="9.1796875" style="85" customWidth="1"/>
    <col min="10" max="29" width="9.1796875" style="85" hidden="1" customWidth="1" outlineLevel="1"/>
    <col min="30" max="32" width="8.81640625" style="85" hidden="1" customWidth="1" outlineLevel="1"/>
    <col min="33" max="33" width="10.1796875" style="85" hidden="1" customWidth="1" outlineLevel="1"/>
    <col min="34" max="37" width="8.81640625" style="85" hidden="1" customWidth="1" outlineLevel="1"/>
    <col min="38" max="38" width="8.81640625" style="85" customWidth="1" collapsed="1"/>
    <col min="39" max="40" width="8.81640625" style="85" customWidth="1"/>
    <col min="41" max="41" width="8.81640625" style="1" customWidth="1"/>
    <col min="42" max="48" width="0" style="1" hidden="1"/>
    <col min="49" max="16384" width="8.81640625" style="1" hidden="1"/>
  </cols>
  <sheetData>
    <row r="1" spans="1:40">
      <c r="Y1" s="111"/>
      <c r="AC1" s="111"/>
    </row>
    <row r="2" spans="1:40" ht="18.5">
      <c r="A2" s="2" t="s">
        <v>100</v>
      </c>
      <c r="Y2" s="111"/>
      <c r="AC2" s="111"/>
    </row>
    <row r="3" spans="1:40">
      <c r="A3" s="35" t="s">
        <v>23</v>
      </c>
      <c r="B3" s="177" t="s">
        <v>25</v>
      </c>
      <c r="C3" s="178"/>
      <c r="D3" s="178"/>
      <c r="E3" s="178"/>
      <c r="F3" s="178"/>
      <c r="G3" s="178"/>
      <c r="H3" s="178"/>
      <c r="J3" s="179" t="s">
        <v>26</v>
      </c>
      <c r="K3" s="178"/>
      <c r="L3" s="178"/>
      <c r="M3" s="178"/>
      <c r="N3" s="178"/>
      <c r="O3" s="178"/>
      <c r="P3" s="178"/>
      <c r="Q3" s="178"/>
      <c r="R3" s="178"/>
      <c r="S3" s="178"/>
      <c r="T3" s="178"/>
      <c r="U3" s="178"/>
      <c r="V3" s="178"/>
      <c r="W3" s="178"/>
      <c r="X3" s="178"/>
      <c r="Y3" s="178"/>
      <c r="Z3" s="178"/>
      <c r="AA3" s="178"/>
      <c r="AB3" s="180"/>
      <c r="AC3" s="180"/>
      <c r="AD3" s="178"/>
      <c r="AE3" s="178"/>
      <c r="AF3" s="181"/>
      <c r="AG3" s="181"/>
      <c r="AH3" s="182"/>
      <c r="AI3" s="181"/>
      <c r="AJ3" s="181"/>
      <c r="AK3" s="181"/>
      <c r="AL3" s="183" t="s">
        <v>27</v>
      </c>
      <c r="AM3" s="181"/>
      <c r="AN3" s="181"/>
    </row>
    <row r="4" spans="1:40"/>
    <row r="5" spans="1:40">
      <c r="A5" s="36" t="s">
        <v>101</v>
      </c>
      <c r="B5" s="37">
        <v>2017</v>
      </c>
      <c r="C5" s="37">
        <v>2018</v>
      </c>
      <c r="D5" s="37">
        <v>2019</v>
      </c>
      <c r="E5" s="37">
        <v>2020</v>
      </c>
      <c r="F5" s="37" t="s">
        <v>102</v>
      </c>
      <c r="G5" s="37">
        <v>2022</v>
      </c>
      <c r="H5" s="37">
        <v>2023</v>
      </c>
      <c r="I5" s="68"/>
      <c r="J5" s="18" t="s">
        <v>30</v>
      </c>
      <c r="K5" s="18" t="s">
        <v>31</v>
      </c>
      <c r="L5" s="18" t="s">
        <v>32</v>
      </c>
      <c r="M5" s="18" t="s">
        <v>33</v>
      </c>
      <c r="N5" s="18" t="s">
        <v>34</v>
      </c>
      <c r="O5" s="18" t="s">
        <v>35</v>
      </c>
      <c r="P5" s="18" t="s">
        <v>36</v>
      </c>
      <c r="Q5" s="18" t="s">
        <v>37</v>
      </c>
      <c r="R5" s="18" t="s">
        <v>38</v>
      </c>
      <c r="S5" s="18" t="s">
        <v>39</v>
      </c>
      <c r="T5" s="18" t="s">
        <v>40</v>
      </c>
      <c r="U5" s="18" t="s">
        <v>41</v>
      </c>
      <c r="V5" s="69" t="s">
        <v>42</v>
      </c>
      <c r="W5" s="69" t="s">
        <v>43</v>
      </c>
      <c r="X5" s="18" t="s">
        <v>44</v>
      </c>
      <c r="Y5" s="18" t="s">
        <v>45</v>
      </c>
      <c r="Z5" s="18" t="s">
        <v>46</v>
      </c>
      <c r="AA5" s="18" t="s">
        <v>47</v>
      </c>
      <c r="AB5" s="18" t="s">
        <v>48</v>
      </c>
      <c r="AC5" s="18" t="s">
        <v>49</v>
      </c>
      <c r="AD5" s="18" t="s">
        <v>50</v>
      </c>
      <c r="AE5" s="18" t="s">
        <v>51</v>
      </c>
      <c r="AF5" s="18" t="s">
        <v>52</v>
      </c>
      <c r="AG5" s="18" t="s">
        <v>53</v>
      </c>
      <c r="AH5" s="18" t="s">
        <v>54</v>
      </c>
      <c r="AI5" s="18" t="s">
        <v>55</v>
      </c>
      <c r="AJ5" s="18" t="s">
        <v>56</v>
      </c>
      <c r="AK5" s="18" t="s">
        <v>57</v>
      </c>
      <c r="AL5" s="18" t="s">
        <v>58</v>
      </c>
      <c r="AM5" s="18" t="s">
        <v>59</v>
      </c>
      <c r="AN5" s="18" t="s">
        <v>60</v>
      </c>
    </row>
    <row r="6" spans="1:40">
      <c r="A6" s="20" t="s">
        <v>74</v>
      </c>
      <c r="B6" s="110">
        <v>904.9</v>
      </c>
      <c r="C6" s="110">
        <v>1279.2</v>
      </c>
      <c r="D6" s="110">
        <v>1809</v>
      </c>
      <c r="E6" s="110">
        <v>3749.9</v>
      </c>
      <c r="F6" s="110">
        <v>5993.4</v>
      </c>
      <c r="G6" s="110">
        <v>7607.2</v>
      </c>
      <c r="H6" s="110">
        <v>7596.6</v>
      </c>
      <c r="I6" s="145"/>
      <c r="J6" s="110">
        <v>205.3</v>
      </c>
      <c r="K6" s="110">
        <v>230.1</v>
      </c>
      <c r="L6" s="110">
        <v>216.7</v>
      </c>
      <c r="M6" s="110">
        <f>B6-SUM(J6:L6)</f>
        <v>252.80000000000007</v>
      </c>
      <c r="N6" s="110">
        <v>295.60000000000002</v>
      </c>
      <c r="O6" s="110">
        <v>319.7</v>
      </c>
      <c r="P6" s="110">
        <v>302.2</v>
      </c>
      <c r="Q6" s="110">
        <f>C6-SUM(N6:P6)</f>
        <v>361.70000000000005</v>
      </c>
      <c r="R6" s="110">
        <v>420.1</v>
      </c>
      <c r="S6" s="110">
        <v>436.7</v>
      </c>
      <c r="T6" s="110">
        <v>440.6</v>
      </c>
      <c r="U6" s="110">
        <f>D6-SUM(R6:T6)</f>
        <v>511.59999999999991</v>
      </c>
      <c r="V6" s="110">
        <v>699.11397343334193</v>
      </c>
      <c r="W6" s="110">
        <v>972.08646861</v>
      </c>
      <c r="X6" s="110">
        <v>970.16861729052698</v>
      </c>
      <c r="Y6" s="190">
        <v>1108.5</v>
      </c>
      <c r="Z6" s="190">
        <v>1442.9010000000001</v>
      </c>
      <c r="AA6" s="190">
        <v>1555</v>
      </c>
      <c r="AB6" s="190">
        <v>1415.5200589999999</v>
      </c>
      <c r="AC6" s="190">
        <v>1580.1</v>
      </c>
      <c r="AD6" s="190">
        <v>1915.4</v>
      </c>
      <c r="AE6" s="190">
        <v>1957.1</v>
      </c>
      <c r="AF6" s="190">
        <v>1860.1587469999999</v>
      </c>
      <c r="AG6" s="190">
        <v>1874.51801490976</v>
      </c>
      <c r="AH6" s="110">
        <v>2016.1</v>
      </c>
      <c r="AI6" s="110">
        <v>1917.5</v>
      </c>
      <c r="AJ6" s="110">
        <v>1804</v>
      </c>
      <c r="AK6" s="110">
        <v>1859</v>
      </c>
      <c r="AL6" s="110">
        <v>2073.5</v>
      </c>
      <c r="AM6" s="110">
        <v>1950.8</v>
      </c>
      <c r="AN6" s="110">
        <v>1828.4</v>
      </c>
    </row>
    <row r="7" spans="1:40">
      <c r="A7" s="20" t="s">
        <v>103</v>
      </c>
      <c r="B7" s="110">
        <v>-365.8</v>
      </c>
      <c r="C7" s="110">
        <v>-475.6</v>
      </c>
      <c r="D7" s="110">
        <v>-640.5</v>
      </c>
      <c r="E7" s="110">
        <v>-1276.7</v>
      </c>
      <c r="F7" s="110">
        <v>-2046.4</v>
      </c>
      <c r="G7" s="110">
        <v>-2620.3000000000002</v>
      </c>
      <c r="H7" s="110">
        <v>-2675.6</v>
      </c>
      <c r="I7" s="145"/>
      <c r="J7" s="110">
        <v>-87.1</v>
      </c>
      <c r="K7" s="110">
        <v>-93.4</v>
      </c>
      <c r="L7" s="110">
        <v>-86.5</v>
      </c>
      <c r="M7" s="110">
        <f>B7-SUM(J7:L7)</f>
        <v>-98.800000000000011</v>
      </c>
      <c r="N7" s="110">
        <v>-116.1</v>
      </c>
      <c r="O7" s="110">
        <v>-117.9</v>
      </c>
      <c r="P7" s="110">
        <v>-111.4</v>
      </c>
      <c r="Q7" s="110">
        <f>C7-SUM(N7:P7)</f>
        <v>-130.20000000000005</v>
      </c>
      <c r="R7" s="110">
        <v>-152.1</v>
      </c>
      <c r="S7" s="110">
        <v>-153.9</v>
      </c>
      <c r="T7" s="110">
        <v>-156.4</v>
      </c>
      <c r="U7" s="110">
        <f>D7-SUM(R7:T7)</f>
        <v>-178.10000000000002</v>
      </c>
      <c r="V7" s="110">
        <v>-240.62635445568699</v>
      </c>
      <c r="W7" s="110">
        <v>-342.22706162000003</v>
      </c>
      <c r="X7" s="110">
        <v>-332.39987139703902</v>
      </c>
      <c r="Y7" s="110">
        <v>-361.5</v>
      </c>
      <c r="Z7" s="110">
        <v>-487.25700000000001</v>
      </c>
      <c r="AA7" s="110">
        <v>-532.70000000000005</v>
      </c>
      <c r="AB7" s="110">
        <v>-489.78041899999999</v>
      </c>
      <c r="AC7" s="110">
        <v>-536.70000000000005</v>
      </c>
      <c r="AD7" s="110">
        <v>-661.3</v>
      </c>
      <c r="AE7" s="110">
        <v>-672.3</v>
      </c>
      <c r="AF7" s="110">
        <v>-644.53070400000001</v>
      </c>
      <c r="AG7" s="110">
        <v>-642.121249690583</v>
      </c>
      <c r="AH7" s="85">
        <v>-722.8</v>
      </c>
      <c r="AI7" s="85">
        <v>-648.4</v>
      </c>
      <c r="AJ7" s="85">
        <v>-634.4</v>
      </c>
      <c r="AK7" s="85">
        <v>-670.1</v>
      </c>
      <c r="AL7" s="110">
        <v>-786.6</v>
      </c>
      <c r="AM7" s="110">
        <v>-719.1</v>
      </c>
      <c r="AN7" s="110">
        <v>-697.3</v>
      </c>
    </row>
    <row r="8" spans="1:40">
      <c r="A8" s="1" t="s">
        <v>104</v>
      </c>
      <c r="B8" s="191">
        <f t="shared" ref="B8:H8" si="0">IFERROR(B7/B6,"")</f>
        <v>-0.40424356282462154</v>
      </c>
      <c r="C8" s="191">
        <f t="shared" si="0"/>
        <v>-0.37179487179487181</v>
      </c>
      <c r="D8" s="191">
        <f t="shared" si="0"/>
        <v>-0.35406301824212272</v>
      </c>
      <c r="E8" s="191">
        <f t="shared" si="0"/>
        <v>-0.3404624123309955</v>
      </c>
      <c r="F8" s="191">
        <f t="shared" si="0"/>
        <v>-0.34144225314512633</v>
      </c>
      <c r="G8" s="191">
        <f t="shared" si="0"/>
        <v>-0.34444999474182358</v>
      </c>
      <c r="H8" s="191">
        <f t="shared" si="0"/>
        <v>-0.35221019929968667</v>
      </c>
      <c r="I8" s="145"/>
      <c r="J8" s="192">
        <v>-0.42425718460789086</v>
      </c>
      <c r="K8" s="192">
        <v>-0.40591047370708389</v>
      </c>
      <c r="L8" s="192">
        <v>-0.39916935856022151</v>
      </c>
      <c r="M8" s="192">
        <v>-0.3908227848101265</v>
      </c>
      <c r="N8" s="192">
        <v>-0.39276048714479023</v>
      </c>
      <c r="O8" s="192">
        <v>-0.36878323428213955</v>
      </c>
      <c r="P8" s="192">
        <v>-0.36863004632693586</v>
      </c>
      <c r="Q8" s="192">
        <v>-0.359966823334255</v>
      </c>
      <c r="R8" s="192">
        <v>-0.36205665317781477</v>
      </c>
      <c r="S8" s="192">
        <v>-0.35241584611861693</v>
      </c>
      <c r="T8" s="192">
        <v>-0.35497049477984566</v>
      </c>
      <c r="U8" s="192">
        <v>-0.34812353401094615</v>
      </c>
      <c r="V8" s="191">
        <v>-0.34418759115051484</v>
      </c>
      <c r="W8" s="192">
        <v>-0.35205413579036365</v>
      </c>
      <c r="X8" s="192">
        <v>-0.3426207212570539</v>
      </c>
      <c r="Y8" s="191">
        <v>-0.32611637347767253</v>
      </c>
      <c r="Z8" s="191">
        <v>-0.33769260676927937</v>
      </c>
      <c r="AA8" s="191">
        <v>-0.34257234726688107</v>
      </c>
      <c r="AB8" s="191">
        <v>-0.34600740264041713</v>
      </c>
      <c r="AC8" s="191">
        <v>-0.33966204670590472</v>
      </c>
      <c r="AD8" s="191">
        <v>-0.34525425498590367</v>
      </c>
      <c r="AE8" s="191">
        <v>-0.3435184712073987</v>
      </c>
      <c r="AF8" s="191">
        <v>-0.34649231149732623</v>
      </c>
      <c r="AG8" s="191">
        <v>-0.34255272266428177</v>
      </c>
      <c r="AH8" s="191">
        <v>-0.35851396260106144</v>
      </c>
      <c r="AI8" s="191">
        <v>-0.33814863102998693</v>
      </c>
      <c r="AJ8" s="191">
        <v>-0.35166297117516626</v>
      </c>
      <c r="AK8" s="191">
        <v>-0.36046261430876819</v>
      </c>
      <c r="AL8" s="191">
        <v>-0.37935857246202076</v>
      </c>
      <c r="AM8" s="191">
        <f>AM7/AM6</f>
        <v>-0.36861800287061719</v>
      </c>
      <c r="AN8" s="191">
        <f>AN7/AN6</f>
        <v>-0.38137169109604019</v>
      </c>
    </row>
    <row r="9" spans="1:40">
      <c r="A9" s="20" t="s">
        <v>105</v>
      </c>
      <c r="B9" s="110">
        <v>-332.3</v>
      </c>
      <c r="C9" s="110">
        <v>-454.3</v>
      </c>
      <c r="D9" s="110">
        <v>-652</v>
      </c>
      <c r="E9" s="110">
        <v>-1422.1</v>
      </c>
      <c r="F9" s="193">
        <v>-2448.6999999999998</v>
      </c>
      <c r="G9" s="110">
        <v>-3070.7</v>
      </c>
      <c r="H9" s="110">
        <v>-2910.7</v>
      </c>
      <c r="I9" s="194"/>
      <c r="J9" s="110">
        <v>-76.900000000000006</v>
      </c>
      <c r="K9" s="110">
        <v>-85.9</v>
      </c>
      <c r="L9" s="110">
        <v>-80.2</v>
      </c>
      <c r="M9" s="110">
        <f>B9-SUM(J9:L9)</f>
        <v>-89.300000000000011</v>
      </c>
      <c r="N9" s="110">
        <v>-102.7</v>
      </c>
      <c r="O9" s="110">
        <v>-113</v>
      </c>
      <c r="P9" s="110">
        <v>-112.7</v>
      </c>
      <c r="Q9" s="110">
        <f>C9-SUM(N9:P9)</f>
        <v>-125.90000000000003</v>
      </c>
      <c r="R9" s="110">
        <v>-146.80000000000001</v>
      </c>
      <c r="S9" s="110">
        <v>-156.19999999999999</v>
      </c>
      <c r="T9" s="110">
        <v>-163.5</v>
      </c>
      <c r="U9" s="110">
        <f>D9-SUM(R9:T9)</f>
        <v>-185.5</v>
      </c>
      <c r="V9" s="110">
        <v>-258.337296684195</v>
      </c>
      <c r="W9" s="110">
        <v>-376.29929710000005</v>
      </c>
      <c r="X9" s="110">
        <v>-379.80536800195495</v>
      </c>
      <c r="Y9" s="110">
        <v>-407.6</v>
      </c>
      <c r="Z9" s="110">
        <v>-553.08600000000001</v>
      </c>
      <c r="AA9" s="110">
        <v>-623.5</v>
      </c>
      <c r="AB9" s="110">
        <v>-613.84197200000006</v>
      </c>
      <c r="AC9" s="110">
        <v>-658.3</v>
      </c>
      <c r="AD9" s="110">
        <v>-777.6</v>
      </c>
      <c r="AE9" s="110">
        <v>-792</v>
      </c>
      <c r="AF9" s="110">
        <v>-767.98539700000003</v>
      </c>
      <c r="AG9" s="110">
        <v>-733.227547425534</v>
      </c>
      <c r="AH9" s="110">
        <v>-770.5</v>
      </c>
      <c r="AI9" s="110">
        <v>-732.7</v>
      </c>
      <c r="AJ9" s="110">
        <v>-715.6</v>
      </c>
      <c r="AK9" s="110">
        <v>-692</v>
      </c>
      <c r="AL9" s="110">
        <v>-774.5</v>
      </c>
      <c r="AM9" s="110">
        <v>-767.8</v>
      </c>
      <c r="AN9" s="110">
        <v>-697.9</v>
      </c>
    </row>
    <row r="10" spans="1:40">
      <c r="A10" s="1" t="s">
        <v>104</v>
      </c>
      <c r="B10" s="191">
        <f>IFERROR(B9/B6,"")</f>
        <v>-0.36722289755774123</v>
      </c>
      <c r="C10" s="191">
        <f t="shared" ref="C10:H10" si="1">IFERROR(C9/C6,"")</f>
        <v>-0.35514383989993747</v>
      </c>
      <c r="D10" s="191">
        <f t="shared" si="1"/>
        <v>-0.36042012161415149</v>
      </c>
      <c r="E10" s="191">
        <f t="shared" si="1"/>
        <v>-0.37923677964745722</v>
      </c>
      <c r="F10" s="191">
        <f t="shared" si="1"/>
        <v>-0.40856608936496813</v>
      </c>
      <c r="G10" s="191">
        <f t="shared" si="1"/>
        <v>-0.4036570617309917</v>
      </c>
      <c r="H10" s="191">
        <f t="shared" si="1"/>
        <v>-0.38315825500881967</v>
      </c>
      <c r="I10" s="145"/>
      <c r="J10" s="192">
        <f t="shared" ref="J10:AE10" si="2">IFERROR(-J9/J6,"")</f>
        <v>0.3745737944471505</v>
      </c>
      <c r="K10" s="192">
        <f t="shared" si="2"/>
        <v>0.37331594958713604</v>
      </c>
      <c r="L10" s="192">
        <f t="shared" si="2"/>
        <v>0.37009690816797419</v>
      </c>
      <c r="M10" s="192">
        <f t="shared" si="2"/>
        <v>0.35324367088607589</v>
      </c>
      <c r="N10" s="192">
        <f t="shared" si="2"/>
        <v>0.34742895805142082</v>
      </c>
      <c r="O10" s="192">
        <f t="shared" si="2"/>
        <v>0.35345636534250863</v>
      </c>
      <c r="P10" s="192">
        <f t="shared" si="2"/>
        <v>0.37293183322303114</v>
      </c>
      <c r="Q10" s="192">
        <f t="shared" si="2"/>
        <v>0.34807851810893009</v>
      </c>
      <c r="R10" s="192">
        <f t="shared" si="2"/>
        <v>0.34944060937871935</v>
      </c>
      <c r="S10" s="192">
        <f t="shared" si="2"/>
        <v>0.35768261964735515</v>
      </c>
      <c r="T10" s="192">
        <f t="shared" si="2"/>
        <v>0.37108488424875169</v>
      </c>
      <c r="U10" s="192">
        <f t="shared" si="2"/>
        <v>0.36258795934323695</v>
      </c>
      <c r="V10" s="191">
        <f t="shared" si="2"/>
        <v>0.36952100301400503</v>
      </c>
      <c r="W10" s="192">
        <f>IFERROR(-W9/W6,"")</f>
        <v>0.38710475791117188</v>
      </c>
      <c r="X10" s="192">
        <f>IFERROR(-X9/X6,"")</f>
        <v>0.391483873249446</v>
      </c>
      <c r="Y10" s="191">
        <f t="shared" si="2"/>
        <v>0.36770410464591791</v>
      </c>
      <c r="Z10" s="191">
        <f t="shared" si="2"/>
        <v>0.38331527942665505</v>
      </c>
      <c r="AA10" s="191">
        <f t="shared" si="2"/>
        <v>0.40096463022508039</v>
      </c>
      <c r="AB10" s="191">
        <f>IFERROR(-AB9/AB6,"")</f>
        <v>0.43365119985205386</v>
      </c>
      <c r="AC10" s="191">
        <f t="shared" si="2"/>
        <v>0.41661920131637237</v>
      </c>
      <c r="AD10" s="191">
        <f t="shared" si="2"/>
        <v>0.40597264279001777</v>
      </c>
      <c r="AE10" s="191">
        <f t="shared" si="2"/>
        <v>0.40468039446119258</v>
      </c>
      <c r="AF10" s="191">
        <f>IFERROR(-AF9/AF6,"")</f>
        <v>0.41286013800627525</v>
      </c>
      <c r="AG10" s="191">
        <f>IFERROR(-AG9/AG6,"")</f>
        <v>0.39115524182403327</v>
      </c>
      <c r="AH10" s="191">
        <f>IFERROR(-AH9/AH6,"")</f>
        <v>0.38217350329844751</v>
      </c>
      <c r="AI10" s="191">
        <f t="shared" ref="AI10:AK10" si="3">IFERROR(-AI9/AI6,"")</f>
        <v>0.38211212516297266</v>
      </c>
      <c r="AJ10" s="191">
        <f t="shared" si="3"/>
        <v>0.3966740576496674</v>
      </c>
      <c r="AK10" s="191">
        <f t="shared" si="3"/>
        <v>0.37224314147391069</v>
      </c>
      <c r="AL10" s="191">
        <f t="shared" ref="AL10:AN10" si="4">IFERROR(AL9/AL6,"")</f>
        <v>-0.37352302869544252</v>
      </c>
      <c r="AM10" s="191">
        <f t="shared" si="4"/>
        <v>-0.39358212015583349</v>
      </c>
      <c r="AN10" s="191">
        <f t="shared" si="4"/>
        <v>-0.38169984686064318</v>
      </c>
    </row>
    <row r="11" spans="1:40">
      <c r="A11" s="43" t="s">
        <v>106</v>
      </c>
      <c r="B11" s="157">
        <v>206.8</v>
      </c>
      <c r="C11" s="112">
        <v>349.3</v>
      </c>
      <c r="D11" s="112">
        <v>516.5</v>
      </c>
      <c r="E11" s="112">
        <v>1051.0999999999999</v>
      </c>
      <c r="F11" s="112">
        <v>1498.3</v>
      </c>
      <c r="G11" s="112">
        <v>1916.1556989999999</v>
      </c>
      <c r="H11" s="112">
        <v>2010.3</v>
      </c>
      <c r="I11" s="133"/>
      <c r="J11" s="112">
        <v>41.3</v>
      </c>
      <c r="K11" s="112">
        <v>50.8</v>
      </c>
      <c r="L11" s="112">
        <v>50</v>
      </c>
      <c r="M11" s="155">
        <f>B11-SUM(J11:L11)</f>
        <v>64.700000000000017</v>
      </c>
      <c r="N11" s="112">
        <v>76.8</v>
      </c>
      <c r="O11" s="112">
        <v>88.8</v>
      </c>
      <c r="P11" s="112">
        <v>78.099999999999994</v>
      </c>
      <c r="Q11" s="112">
        <f>C11-SUM(N11:P11)</f>
        <v>105.60000000000002</v>
      </c>
      <c r="R11" s="112">
        <f>R6+R7+R9</f>
        <v>121.19999999999999</v>
      </c>
      <c r="S11" s="112">
        <f t="shared" ref="S11:U11" si="5">S6+S7+S9</f>
        <v>126.59999999999997</v>
      </c>
      <c r="T11" s="112">
        <f t="shared" si="5"/>
        <v>120.70000000000005</v>
      </c>
      <c r="U11" s="112">
        <f t="shared" si="5"/>
        <v>147.99999999999989</v>
      </c>
      <c r="V11" s="195">
        <v>200.1</v>
      </c>
      <c r="W11" s="195">
        <v>253.56010988999998</v>
      </c>
      <c r="X11" s="112">
        <v>257.96337789153199</v>
      </c>
      <c r="Y11" s="112">
        <v>339.5</v>
      </c>
      <c r="Z11" s="112">
        <v>402.55799999999999</v>
      </c>
      <c r="AA11" s="112">
        <v>398.8</v>
      </c>
      <c r="AB11" s="112">
        <v>311.89766800000001</v>
      </c>
      <c r="AC11" s="112">
        <v>385.2</v>
      </c>
      <c r="AD11" s="112">
        <v>476.5</v>
      </c>
      <c r="AE11" s="112">
        <v>492.8</v>
      </c>
      <c r="AF11" s="112">
        <v>447.64264600000001</v>
      </c>
      <c r="AG11" s="112">
        <v>499.169218</v>
      </c>
      <c r="AH11" s="112">
        <v>522.79999999999995</v>
      </c>
      <c r="AI11" s="112">
        <v>536.5</v>
      </c>
      <c r="AJ11" s="112">
        <v>454.1</v>
      </c>
      <c r="AK11" s="112">
        <v>496.9</v>
      </c>
      <c r="AL11" s="112">
        <v>512.4</v>
      </c>
      <c r="AM11" s="112">
        <v>463.9</v>
      </c>
      <c r="AN11" s="112">
        <v>433.2</v>
      </c>
    </row>
    <row r="12" spans="1:40">
      <c r="A12" s="1" t="s">
        <v>104</v>
      </c>
      <c r="B12" s="191">
        <f t="shared" ref="B12:E12" si="6">IFERROR(B11/B6,"")</f>
        <v>0.22853353961763734</v>
      </c>
      <c r="C12" s="191">
        <f t="shared" si="6"/>
        <v>0.27306128830519072</v>
      </c>
      <c r="D12" s="191">
        <f t="shared" si="6"/>
        <v>0.28551686014372579</v>
      </c>
      <c r="E12" s="191">
        <f t="shared" si="6"/>
        <v>0.28030080802154722</v>
      </c>
      <c r="F12" s="191">
        <f>IFERROR(F11/F6,"")</f>
        <v>0.24999165748990557</v>
      </c>
      <c r="G12" s="191">
        <f>IFERROR(G11/G6,"""")</f>
        <v>0.251887119965296</v>
      </c>
      <c r="H12" s="191">
        <f>IFERROR(H11/H6,"""")</f>
        <v>0.26463154569149355</v>
      </c>
      <c r="I12" s="145"/>
      <c r="J12" s="191">
        <f t="shared" ref="J12:AF12" si="7">IFERROR(J11/J6,"")</f>
        <v>0.20116902094495856</v>
      </c>
      <c r="K12" s="191">
        <f t="shared" si="7"/>
        <v>0.2207735767057801</v>
      </c>
      <c r="L12" s="191">
        <f t="shared" si="7"/>
        <v>0.23073373327180435</v>
      </c>
      <c r="M12" s="191">
        <f t="shared" si="7"/>
        <v>0.25593354430379744</v>
      </c>
      <c r="N12" s="191">
        <f t="shared" si="7"/>
        <v>0.2598105548037889</v>
      </c>
      <c r="O12" s="191">
        <f t="shared" si="7"/>
        <v>0.27776040037535188</v>
      </c>
      <c r="P12" s="191">
        <f t="shared" si="7"/>
        <v>0.25843812045003306</v>
      </c>
      <c r="Q12" s="191">
        <f t="shared" si="7"/>
        <v>0.29195465855681507</v>
      </c>
      <c r="R12" s="191">
        <f t="shared" si="7"/>
        <v>0.28850273744346577</v>
      </c>
      <c r="S12" s="191">
        <f t="shared" si="7"/>
        <v>0.28990153423402787</v>
      </c>
      <c r="T12" s="191">
        <f t="shared" si="7"/>
        <v>0.27394462097140271</v>
      </c>
      <c r="U12" s="191">
        <f t="shared" si="7"/>
        <v>0.2892885066458169</v>
      </c>
      <c r="V12" s="191">
        <f t="shared" si="7"/>
        <v>0.2862194257358508</v>
      </c>
      <c r="W12" s="191">
        <f>IFERROR(W11/W6,"")</f>
        <v>0.26084110629846452</v>
      </c>
      <c r="X12" s="191">
        <f>IFERROR(X11/X6,"")</f>
        <v>0.26589540549349905</v>
      </c>
      <c r="Y12" s="191">
        <f t="shared" si="7"/>
        <v>0.30626973387460532</v>
      </c>
      <c r="Z12" s="191">
        <f t="shared" si="7"/>
        <v>0.27899211380406552</v>
      </c>
      <c r="AA12" s="191">
        <f t="shared" si="7"/>
        <v>0.2564630225080386</v>
      </c>
      <c r="AB12" s="191">
        <f t="shared" si="7"/>
        <v>0.2203413975075291</v>
      </c>
      <c r="AC12" s="191">
        <f t="shared" si="7"/>
        <v>0.24378203911144866</v>
      </c>
      <c r="AD12" s="191">
        <f t="shared" si="7"/>
        <v>0.2487731022240785</v>
      </c>
      <c r="AE12" s="191">
        <f t="shared" si="7"/>
        <v>0.25180113433140872</v>
      </c>
      <c r="AF12" s="191">
        <f t="shared" si="7"/>
        <v>0.24064755049639858</v>
      </c>
      <c r="AG12" s="191">
        <f>IFERROR(AG11/AG6,"")</f>
        <v>0.26629203562177034</v>
      </c>
      <c r="AH12" s="191">
        <f>IFERROR(AH11/AH6,"")</f>
        <v>0.25931253410049104</v>
      </c>
      <c r="AI12" s="191">
        <f t="shared" ref="AI12:AK12" si="8">IFERROR(AI11/AI6,"")</f>
        <v>0.27979139504563233</v>
      </c>
      <c r="AJ12" s="191">
        <f t="shared" si="8"/>
        <v>0.25171840354767183</v>
      </c>
      <c r="AK12" s="191">
        <f t="shared" si="8"/>
        <v>0.26729424421732112</v>
      </c>
      <c r="AL12" s="191">
        <f>IFERROR(AL11/AL6,"")</f>
        <v>0.24711839884253675</v>
      </c>
      <c r="AM12" s="191">
        <f>IFERROR(AM11/AM6,"")</f>
        <v>0.23779987697354932</v>
      </c>
      <c r="AN12" s="191">
        <f>IFERROR(AN11/AN6,"")</f>
        <v>0.23692846204331655</v>
      </c>
    </row>
    <row r="13" spans="1:40">
      <c r="A13" s="20" t="s">
        <v>107</v>
      </c>
      <c r="B13" s="110">
        <v>207.8</v>
      </c>
      <c r="C13" s="110">
        <v>349.9</v>
      </c>
      <c r="D13" s="110">
        <v>518.5</v>
      </c>
      <c r="E13" s="110">
        <v>1056</v>
      </c>
      <c r="F13" s="110">
        <v>1517.7</v>
      </c>
      <c r="G13" s="110">
        <v>1942.5</v>
      </c>
      <c r="H13" s="110">
        <v>2040.6</v>
      </c>
      <c r="I13" s="194"/>
      <c r="J13" s="110">
        <v>41.6</v>
      </c>
      <c r="K13" s="110">
        <v>50.8</v>
      </c>
      <c r="L13" s="110">
        <v>50.3</v>
      </c>
      <c r="M13" s="110">
        <f>B13-SUM(J13:L13)</f>
        <v>65.100000000000023</v>
      </c>
      <c r="N13" s="110">
        <v>77.099999999999994</v>
      </c>
      <c r="O13" s="110">
        <v>89.2</v>
      </c>
      <c r="P13" s="110">
        <v>78.099999999999994</v>
      </c>
      <c r="Q13" s="110">
        <f>C13-SUM(N13:P13)</f>
        <v>105.49999999999997</v>
      </c>
      <c r="R13" s="110">
        <v>121.6</v>
      </c>
      <c r="S13" s="110">
        <v>127</v>
      </c>
      <c r="T13" s="110">
        <v>121.1</v>
      </c>
      <c r="U13" s="110">
        <f>D13-SUM(R13:T13)</f>
        <v>148.80000000000001</v>
      </c>
      <c r="V13" s="110">
        <v>201.14816844345998</v>
      </c>
      <c r="W13" s="110">
        <v>254.9</v>
      </c>
      <c r="X13" s="110">
        <v>259.345526291532</v>
      </c>
      <c r="Y13" s="110">
        <v>340.6</v>
      </c>
      <c r="Z13" s="110">
        <v>406.625</v>
      </c>
      <c r="AA13" s="110">
        <v>403.5</v>
      </c>
      <c r="AB13" s="110">
        <v>317.97000000000003</v>
      </c>
      <c r="AC13" s="110">
        <v>389.9</v>
      </c>
      <c r="AD13" s="110">
        <v>482.7</v>
      </c>
      <c r="AE13" s="110">
        <v>500.2</v>
      </c>
      <c r="AF13" s="110">
        <v>454.92</v>
      </c>
      <c r="AG13" s="110">
        <f>G13-AD13-AE13-AF13</f>
        <v>504.67999999999989</v>
      </c>
      <c r="AH13" s="110">
        <v>530.9</v>
      </c>
      <c r="AI13" s="110">
        <v>545.5</v>
      </c>
      <c r="AJ13" s="110">
        <v>461</v>
      </c>
      <c r="AK13" s="110">
        <v>503.2</v>
      </c>
      <c r="AL13" s="110">
        <v>521.70000000000005</v>
      </c>
      <c r="AM13" s="110">
        <v>473.8</v>
      </c>
      <c r="AN13" s="110">
        <v>440.8</v>
      </c>
    </row>
    <row r="14" spans="1:40">
      <c r="A14" s="1" t="s">
        <v>104</v>
      </c>
      <c r="B14" s="191">
        <f t="shared" ref="B14:E14" si="9">IFERROR(B13/B6,"")</f>
        <v>0.22963863410321583</v>
      </c>
      <c r="C14" s="191">
        <f t="shared" si="9"/>
        <v>0.27353033145716071</v>
      </c>
      <c r="D14" s="191">
        <f t="shared" si="9"/>
        <v>0.28662244333886128</v>
      </c>
      <c r="E14" s="191">
        <f t="shared" si="9"/>
        <v>0.28160750953358754</v>
      </c>
      <c r="F14" s="191">
        <f>IFERROR(F13/F6,"")</f>
        <v>0.25322855140654721</v>
      </c>
      <c r="G14" s="191">
        <f>IFERROR(G13/G6,"""")</f>
        <v>0.25535019455252916</v>
      </c>
      <c r="H14" s="191">
        <f>IFERROR(H13/H6,"""")</f>
        <v>0.26862017218229206</v>
      </c>
      <c r="I14" s="145"/>
      <c r="J14" s="191">
        <f t="shared" ref="J14:AF14" si="10">IFERROR(J13/J6,"")</f>
        <v>0.20263029712615685</v>
      </c>
      <c r="K14" s="191">
        <f t="shared" si="10"/>
        <v>0.2207735767057801</v>
      </c>
      <c r="L14" s="191">
        <f t="shared" si="10"/>
        <v>0.23211813567143516</v>
      </c>
      <c r="M14" s="191">
        <f t="shared" si="10"/>
        <v>0.25751582278481017</v>
      </c>
      <c r="N14" s="191">
        <f t="shared" si="10"/>
        <v>0.26082543978349115</v>
      </c>
      <c r="O14" s="191">
        <f t="shared" si="10"/>
        <v>0.27901157335001564</v>
      </c>
      <c r="P14" s="191">
        <f t="shared" si="10"/>
        <v>0.25843812045003306</v>
      </c>
      <c r="Q14" s="191">
        <f t="shared" si="10"/>
        <v>0.29167818634227249</v>
      </c>
      <c r="R14" s="191">
        <f t="shared" si="10"/>
        <v>0.28945489169245414</v>
      </c>
      <c r="S14" s="191">
        <f t="shared" si="10"/>
        <v>0.29081749484772157</v>
      </c>
      <c r="T14" s="191">
        <f t="shared" si="10"/>
        <v>0.27485247389922829</v>
      </c>
      <c r="U14" s="191">
        <f t="shared" si="10"/>
        <v>0.29085222830336205</v>
      </c>
      <c r="V14" s="191">
        <f t="shared" si="10"/>
        <v>0.28771870694505403</v>
      </c>
      <c r="W14" s="191">
        <f>IFERROR(W13/W6,"")</f>
        <v>0.26221947144731383</v>
      </c>
      <c r="X14" s="191">
        <f>IFERROR(X13/X6,"")</f>
        <v>0.26732005310152007</v>
      </c>
      <c r="Y14" s="191">
        <f t="shared" si="10"/>
        <v>0.30726206585475868</v>
      </c>
      <c r="Z14" s="191">
        <f t="shared" si="10"/>
        <v>0.28181074100024878</v>
      </c>
      <c r="AA14" s="191">
        <f t="shared" si="10"/>
        <v>0.25948553054662382</v>
      </c>
      <c r="AB14" s="191">
        <f t="shared" si="10"/>
        <v>0.2246312215629295</v>
      </c>
      <c r="AC14" s="191">
        <f t="shared" si="10"/>
        <v>0.24675653439655718</v>
      </c>
      <c r="AD14" s="191">
        <f t="shared" si="10"/>
        <v>0.25201002401587136</v>
      </c>
      <c r="AE14" s="191">
        <f t="shared" si="10"/>
        <v>0.25558223902713201</v>
      </c>
      <c r="AF14" s="191">
        <f t="shared" si="10"/>
        <v>0.24455977251064154</v>
      </c>
      <c r="AG14" s="191">
        <f>IFERROR(AG13/AG6,"")</f>
        <v>0.26923187506645296</v>
      </c>
      <c r="AH14" s="191">
        <f>IFERROR(AH13/AH6,"")</f>
        <v>0.26333019195476415</v>
      </c>
      <c r="AI14" s="191">
        <f t="shared" ref="AI14:AK14" si="11">IFERROR(AI13/AI6,"")</f>
        <v>0.28448500651890485</v>
      </c>
      <c r="AJ14" s="191">
        <f t="shared" si="11"/>
        <v>0.25554323725055433</v>
      </c>
      <c r="AK14" s="191">
        <f t="shared" si="11"/>
        <v>0.27068316299085532</v>
      </c>
      <c r="AL14" s="191">
        <f>IFERROR(AL13/AL6,"")</f>
        <v>0.25160356884494817</v>
      </c>
      <c r="AM14" s="191">
        <f>IFERROR(AM13/AM6,"")</f>
        <v>0.24287471806438385</v>
      </c>
      <c r="AN14" s="191">
        <f>IFERROR(AN13/AN6,"")</f>
        <v>0.24108510172828701</v>
      </c>
    </row>
    <row r="15" spans="1:40">
      <c r="A15" s="43" t="s">
        <v>108</v>
      </c>
      <c r="B15" s="158">
        <v>-239.7</v>
      </c>
      <c r="C15" s="114">
        <v>-330.1</v>
      </c>
      <c r="D15" s="114">
        <v>-405.2</v>
      </c>
      <c r="E15" s="114">
        <v>-469.7</v>
      </c>
      <c r="F15" s="114">
        <v>-861.6</v>
      </c>
      <c r="G15" s="112">
        <f>SUM(AD15:AG15)</f>
        <v>-1284.3293540000002</v>
      </c>
      <c r="H15" s="112">
        <v>-1440.5</v>
      </c>
      <c r="I15" s="134"/>
      <c r="J15" s="113">
        <v>-64.599999999999994</v>
      </c>
      <c r="K15" s="113">
        <v>-58.5</v>
      </c>
      <c r="L15" s="113">
        <v>-57.1</v>
      </c>
      <c r="M15" s="156">
        <f>B15-SUM(J15:L15)</f>
        <v>-59.5</v>
      </c>
      <c r="N15" s="113">
        <v>-84</v>
      </c>
      <c r="O15" s="113">
        <v>-74.3</v>
      </c>
      <c r="P15" s="113">
        <v>-85.1</v>
      </c>
      <c r="Q15" s="113">
        <f>C15-SUM(N15:P15)</f>
        <v>-86.700000000000017</v>
      </c>
      <c r="R15" s="113">
        <v>-132</v>
      </c>
      <c r="S15" s="113">
        <v>-92.6</v>
      </c>
      <c r="T15" s="113">
        <v>-88.6</v>
      </c>
      <c r="U15" s="113">
        <f>D15-SUM(R15:T15)</f>
        <v>-92</v>
      </c>
      <c r="V15" s="196">
        <v>-118.59307876347201</v>
      </c>
      <c r="W15" s="196">
        <v>-83.692335489999991</v>
      </c>
      <c r="X15" s="113">
        <v>-124.296192738193</v>
      </c>
      <c r="Y15" s="113">
        <v>-143.1</v>
      </c>
      <c r="Z15" s="113">
        <v>-217.98500000000001</v>
      </c>
      <c r="AA15" s="113">
        <v>-213.4</v>
      </c>
      <c r="AB15" s="112">
        <v>-209.48741200000001</v>
      </c>
      <c r="AC15" s="113">
        <v>-220.7</v>
      </c>
      <c r="AD15" s="113">
        <v>-339.1</v>
      </c>
      <c r="AE15" s="113">
        <v>-307.8</v>
      </c>
      <c r="AF15" s="112">
        <v>-333.821979</v>
      </c>
      <c r="AG15" s="112">
        <v>-303.60737499999999</v>
      </c>
      <c r="AH15" s="113">
        <v>-415.4</v>
      </c>
      <c r="AI15" s="113">
        <v>-316</v>
      </c>
      <c r="AJ15" s="113">
        <v>-352.4</v>
      </c>
      <c r="AK15" s="113">
        <v>-356.7</v>
      </c>
      <c r="AL15" s="114">
        <v>-482.1</v>
      </c>
      <c r="AM15" s="112">
        <v>-335.8</v>
      </c>
      <c r="AN15" s="112">
        <v>-345.11346800000001</v>
      </c>
    </row>
    <row r="16" spans="1:40">
      <c r="A16" s="1" t="s">
        <v>104</v>
      </c>
      <c r="B16" s="191">
        <f>(IFERROR(-B15/B6,""))*-1</f>
        <v>-0.2648911481931705</v>
      </c>
      <c r="C16" s="191">
        <f>(IFERROR(-C15/C6,""))*-1</f>
        <v>-0.25805190744215134</v>
      </c>
      <c r="D16" s="191">
        <f>(IFERROR(-D15/D6,""))*-1</f>
        <v>-0.22399115533443892</v>
      </c>
      <c r="E16" s="191">
        <f>(IFERROR(-E15/E6,""))*-1</f>
        <v>-0.12525667351129363</v>
      </c>
      <c r="F16" s="191">
        <f>(IFERROR(-F15/F6,""))*-1</f>
        <v>-0.14375813394734208</v>
      </c>
      <c r="G16" s="191">
        <f>(-IFERROR(G15/G6,""""))*-1</f>
        <v>-0.16883075954359031</v>
      </c>
      <c r="H16" s="191">
        <f>(-IFERROR(H15/H6,""""))*-1</f>
        <v>-0.18962430561040464</v>
      </c>
      <c r="J16" s="191">
        <f t="shared" ref="J16:AN16" si="12">(IFERROR(-J15/J6,""))*-1</f>
        <v>-0.31466147101802239</v>
      </c>
      <c r="K16" s="191">
        <f t="shared" si="12"/>
        <v>-0.25423728813559321</v>
      </c>
      <c r="L16" s="191">
        <f t="shared" si="12"/>
        <v>-0.2634979233964006</v>
      </c>
      <c r="M16" s="191">
        <f t="shared" si="12"/>
        <v>-0.23536392405063286</v>
      </c>
      <c r="N16" s="191">
        <f t="shared" si="12"/>
        <v>-0.28416779431664407</v>
      </c>
      <c r="O16" s="191">
        <f t="shared" si="12"/>
        <v>-0.23240538004379105</v>
      </c>
      <c r="P16" s="191">
        <f t="shared" si="12"/>
        <v>-0.28160158835208471</v>
      </c>
      <c r="Q16" s="191">
        <f t="shared" si="12"/>
        <v>-0.23970141000829417</v>
      </c>
      <c r="R16" s="191">
        <f t="shared" si="12"/>
        <v>-0.31421090216615088</v>
      </c>
      <c r="S16" s="191">
        <f t="shared" si="12"/>
        <v>-0.21204488207007097</v>
      </c>
      <c r="T16" s="191">
        <f t="shared" si="12"/>
        <v>-0.20108942351339082</v>
      </c>
      <c r="U16" s="191">
        <f t="shared" si="12"/>
        <v>-0.17982799061767007</v>
      </c>
      <c r="V16" s="191">
        <f t="shared" si="12"/>
        <v>-0.16963339780073705</v>
      </c>
      <c r="W16" s="191">
        <f t="shared" si="12"/>
        <v>-8.6095566796308587E-2</v>
      </c>
      <c r="X16" s="191">
        <f t="shared" si="12"/>
        <v>-0.12811813382020706</v>
      </c>
      <c r="Y16" s="191">
        <f t="shared" si="12"/>
        <v>-0.1290933694181326</v>
      </c>
      <c r="Z16" s="191">
        <f t="shared" si="12"/>
        <v>-0.15107412081632768</v>
      </c>
      <c r="AA16" s="191">
        <f t="shared" si="12"/>
        <v>-0.13723472668810291</v>
      </c>
      <c r="AB16" s="191">
        <f t="shared" si="12"/>
        <v>-0.14799324860715379</v>
      </c>
      <c r="AC16" s="191">
        <f t="shared" si="12"/>
        <v>-0.13967470413264985</v>
      </c>
      <c r="AD16" s="191">
        <f t="shared" si="12"/>
        <v>-0.17703873864466951</v>
      </c>
      <c r="AE16" s="191">
        <f t="shared" si="12"/>
        <v>-0.15727351693832714</v>
      </c>
      <c r="AF16" s="191">
        <f t="shared" si="12"/>
        <v>-0.179458865829799</v>
      </c>
      <c r="AG16" s="191">
        <f t="shared" si="12"/>
        <v>-0.16196556799408288</v>
      </c>
      <c r="AH16" s="191">
        <f t="shared" si="12"/>
        <v>-0.20604136699568473</v>
      </c>
      <c r="AI16" s="191">
        <f t="shared" si="12"/>
        <v>-0.16479791395045632</v>
      </c>
      <c r="AJ16" s="191">
        <f t="shared" si="12"/>
        <v>-0.19534368070953437</v>
      </c>
      <c r="AK16" s="191">
        <f t="shared" si="12"/>
        <v>-0.19187735341581494</v>
      </c>
      <c r="AL16" s="191">
        <f t="shared" si="12"/>
        <v>-0.23250542560887388</v>
      </c>
      <c r="AM16" s="191">
        <f t="shared" si="12"/>
        <v>-0.17213450891941767</v>
      </c>
      <c r="AN16" s="191">
        <f t="shared" si="12"/>
        <v>-0.18875162327718223</v>
      </c>
    </row>
    <row r="17" spans="1:40">
      <c r="A17" s="20" t="s">
        <v>109</v>
      </c>
      <c r="B17" s="110">
        <v>-238.5</v>
      </c>
      <c r="C17" s="110">
        <v>-329.2</v>
      </c>
      <c r="D17" s="110">
        <v>-404</v>
      </c>
      <c r="E17" s="110">
        <v>-466.8</v>
      </c>
      <c r="F17" s="110">
        <v>-860.8</v>
      </c>
      <c r="G17" s="110">
        <v>-1274.7</v>
      </c>
      <c r="H17" s="110">
        <v>-1429.2</v>
      </c>
      <c r="J17" s="110" t="s">
        <v>67</v>
      </c>
      <c r="K17" s="110" t="s">
        <v>67</v>
      </c>
      <c r="L17" s="110" t="s">
        <v>67</v>
      </c>
      <c r="M17" s="110" t="s">
        <v>67</v>
      </c>
      <c r="N17" s="110" t="s">
        <v>67</v>
      </c>
      <c r="O17" s="110" t="s">
        <v>67</v>
      </c>
      <c r="P17" s="110" t="s">
        <v>67</v>
      </c>
      <c r="Q17" s="110" t="s">
        <v>67</v>
      </c>
      <c r="R17" s="110">
        <v>-131.80000000000001</v>
      </c>
      <c r="S17" s="110">
        <v>-92.4</v>
      </c>
      <c r="T17" s="110">
        <v>-88.2</v>
      </c>
      <c r="U17" s="110">
        <f>D17-SUM(R17:T17)</f>
        <v>-91.599999999999966</v>
      </c>
      <c r="V17" s="110">
        <v>-117.97554260347199</v>
      </c>
      <c r="W17" s="110">
        <v>-82.9</v>
      </c>
      <c r="X17" s="110">
        <v>-123.491264758193</v>
      </c>
      <c r="Y17" s="110">
        <v>-142.30000000000001</v>
      </c>
      <c r="Z17" s="110">
        <v>-217.797</v>
      </c>
      <c r="AA17" s="110">
        <v>-213.7</v>
      </c>
      <c r="AB17" s="110">
        <v>-209.1</v>
      </c>
      <c r="AC17" s="110">
        <v>-220.2</v>
      </c>
      <c r="AD17" s="110">
        <v>-336.7</v>
      </c>
      <c r="AE17" s="110">
        <v>-305</v>
      </c>
      <c r="AF17" s="110">
        <v>-331.2</v>
      </c>
      <c r="AG17" s="110">
        <v>-301.7</v>
      </c>
      <c r="AH17" s="110">
        <v>-412.2</v>
      </c>
      <c r="AI17" s="110">
        <v>-312.89999999999998</v>
      </c>
      <c r="AJ17" s="110">
        <v>-349.8</v>
      </c>
      <c r="AK17" s="110">
        <v>-354.3</v>
      </c>
      <c r="AL17" s="110">
        <v>-478.3</v>
      </c>
      <c r="AM17" s="110">
        <v>-331.7</v>
      </c>
      <c r="AN17" s="110">
        <v>-342</v>
      </c>
    </row>
    <row r="18" spans="1:40">
      <c r="A18" s="1" t="s">
        <v>104</v>
      </c>
      <c r="B18" s="191">
        <f>(IFERROR(-B17/B6,""))*-1</f>
        <v>-0.26356503481047633</v>
      </c>
      <c r="C18" s="191">
        <f>(IFERROR(-C17/C6,""))*-1</f>
        <v>-0.25734834271419638</v>
      </c>
      <c r="D18" s="191">
        <f>(IFERROR(-D17/D6,""))*-1</f>
        <v>-0.22332780541735767</v>
      </c>
      <c r="E18" s="191">
        <f>(IFERROR(-E17/E6,""))*-1</f>
        <v>-0.12448331955518814</v>
      </c>
      <c r="F18" s="191">
        <f>(IFERROR(-F17/F6,""))*-1</f>
        <v>-0.14362465378583109</v>
      </c>
      <c r="G18" s="191">
        <f>(-IFERROR(G17/G6,""""))*-1</f>
        <v>-0.16756493847933537</v>
      </c>
      <c r="H18" s="191">
        <f>(-IFERROR(H17/H6,""""))*-1</f>
        <v>-0.18813679804122896</v>
      </c>
      <c r="J18" s="191" t="str">
        <f t="shared" ref="J18:U18" si="13">IFERROR(-J17/J6,"")</f>
        <v/>
      </c>
      <c r="K18" s="191" t="str">
        <f t="shared" si="13"/>
        <v/>
      </c>
      <c r="L18" s="191" t="str">
        <f t="shared" si="13"/>
        <v/>
      </c>
      <c r="M18" s="191" t="str">
        <f t="shared" si="13"/>
        <v/>
      </c>
      <c r="N18" s="191" t="str">
        <f t="shared" si="13"/>
        <v/>
      </c>
      <c r="O18" s="191" t="str">
        <f t="shared" si="13"/>
        <v/>
      </c>
      <c r="P18" s="191" t="str">
        <f t="shared" si="13"/>
        <v/>
      </c>
      <c r="Q18" s="191" t="str">
        <f t="shared" si="13"/>
        <v/>
      </c>
      <c r="R18" s="191">
        <f>(IFERROR(-R17/R6,""))*-1</f>
        <v>-0.31373482504165678</v>
      </c>
      <c r="S18" s="191">
        <f>(IFERROR(-S17/S6,""))*-1</f>
        <v>-0.2115869017632242</v>
      </c>
      <c r="T18" s="191">
        <f>(IFERROR(-T17/T6,""))*-1</f>
        <v>-0.20018157058556513</v>
      </c>
      <c r="U18" s="191">
        <f t="shared" si="13"/>
        <v>0.17904612978889753</v>
      </c>
      <c r="V18" s="191">
        <v>-0.16875008523158999</v>
      </c>
      <c r="W18" s="191">
        <v>-8.5280479336925522E-2</v>
      </c>
      <c r="X18" s="191">
        <v>-0.12728845538528924</v>
      </c>
      <c r="Y18" s="191">
        <v>-0.12837167343256653</v>
      </c>
      <c r="Z18" s="191">
        <v>-0.15094382774701798</v>
      </c>
      <c r="AA18" s="191">
        <v>-0.13742765273311897</v>
      </c>
      <c r="AB18" s="191">
        <v>-0.14771955979749207</v>
      </c>
      <c r="AC18" s="191">
        <v>-0.13935826846402127</v>
      </c>
      <c r="AD18" s="191">
        <v>-0.1757857366607497</v>
      </c>
      <c r="AE18" s="191">
        <v>-0.15584282867508048</v>
      </c>
      <c r="AF18" s="191">
        <v>-0.17804932000247181</v>
      </c>
      <c r="AG18" s="191">
        <v>-0.16094803976291683</v>
      </c>
      <c r="AH18" s="191">
        <v>-0.20445414413967561</v>
      </c>
      <c r="AI18" s="191">
        <v>-0.16318122555410688</v>
      </c>
      <c r="AJ18" s="191">
        <v>-0.19390243902439025</v>
      </c>
      <c r="AK18" s="191">
        <v>-0.19058633674018291</v>
      </c>
      <c r="AL18" s="191">
        <v>-0.23067277550036172</v>
      </c>
      <c r="AM18" s="191">
        <f>AM17/AM6</f>
        <v>-0.1700328070535165</v>
      </c>
      <c r="AN18" s="191">
        <f>AN17/AN6</f>
        <v>-0.18704878582367096</v>
      </c>
    </row>
    <row r="19" spans="1:40">
      <c r="A19" s="20" t="s">
        <v>110</v>
      </c>
      <c r="B19" s="193">
        <v>-51.8</v>
      </c>
      <c r="C19" s="110">
        <v>-96.9</v>
      </c>
      <c r="D19" s="110">
        <v>-132.80000000000001</v>
      </c>
      <c r="E19" s="110">
        <v>-146</v>
      </c>
      <c r="F19" s="110">
        <v>-233.6</v>
      </c>
      <c r="G19" s="110">
        <v>-366.5</v>
      </c>
      <c r="H19" s="110">
        <v>-411</v>
      </c>
      <c r="J19" s="110">
        <v>-9.3000000000000007</v>
      </c>
      <c r="K19" s="110">
        <v>-11.2</v>
      </c>
      <c r="L19" s="110">
        <v>-14.9</v>
      </c>
      <c r="M19" s="110">
        <f>B19-SUM(J19:L19)</f>
        <v>-16.399999999999999</v>
      </c>
      <c r="N19" s="110">
        <v>-18.899999999999999</v>
      </c>
      <c r="O19" s="110">
        <v>-26.1</v>
      </c>
      <c r="P19" s="110">
        <v>-22.6</v>
      </c>
      <c r="Q19" s="110">
        <f>C19-SUM(N19:P19)</f>
        <v>-29.300000000000011</v>
      </c>
      <c r="R19" s="110">
        <v>-29.6</v>
      </c>
      <c r="S19" s="110">
        <v>-31.4</v>
      </c>
      <c r="T19" s="110">
        <v>-30.2</v>
      </c>
      <c r="U19" s="110">
        <f>D19-SUM(R19:T19)</f>
        <v>-41.600000000000009</v>
      </c>
      <c r="V19" s="110">
        <v>-32.110107209089101</v>
      </c>
      <c r="W19" s="110">
        <v>-35.235044904612494</v>
      </c>
      <c r="X19" s="110">
        <v>-39.140722930297599</v>
      </c>
      <c r="Y19" s="110">
        <v>-39.700000000000003</v>
      </c>
      <c r="Z19" s="110">
        <v>-45.768000000000001</v>
      </c>
      <c r="AA19" s="110">
        <v>-46.8</v>
      </c>
      <c r="AB19" s="110">
        <v>-56.158523000000002</v>
      </c>
      <c r="AC19" s="110">
        <v>-84.9</v>
      </c>
      <c r="AD19" s="110">
        <v>-83.3</v>
      </c>
      <c r="AE19" s="110">
        <v>-87.7</v>
      </c>
      <c r="AF19" s="110">
        <v>-96.5</v>
      </c>
      <c r="AG19" s="110">
        <v>-99</v>
      </c>
      <c r="AH19" s="110">
        <v>-102</v>
      </c>
      <c r="AI19" s="110">
        <v>-106.4</v>
      </c>
      <c r="AJ19" s="110">
        <v>-105.6</v>
      </c>
      <c r="AK19" s="110">
        <v>-97</v>
      </c>
      <c r="AL19" s="110">
        <v>-111.9</v>
      </c>
      <c r="AM19" s="110">
        <v>-107.8</v>
      </c>
      <c r="AN19" s="110">
        <v>-101.753445</v>
      </c>
    </row>
    <row r="20" spans="1:40">
      <c r="A20" s="1" t="s">
        <v>104</v>
      </c>
      <c r="B20" s="191">
        <f>IFERROR(B19/B6,"")</f>
        <v>-5.724389435296718E-2</v>
      </c>
      <c r="C20" s="191">
        <f t="shared" ref="C20:H20" si="14">IFERROR(C19/C6,"")</f>
        <v>-7.5750469043151969E-2</v>
      </c>
      <c r="D20" s="191">
        <f t="shared" si="14"/>
        <v>-7.3410724156992818E-2</v>
      </c>
      <c r="E20" s="191">
        <f t="shared" si="14"/>
        <v>-3.8934371583242221E-2</v>
      </c>
      <c r="F20" s="191">
        <f t="shared" si="14"/>
        <v>-3.8976207161210669E-2</v>
      </c>
      <c r="G20" s="191">
        <f t="shared" si="14"/>
        <v>-4.8178041855084661E-2</v>
      </c>
      <c r="H20" s="191">
        <f t="shared" si="14"/>
        <v>-5.4103151409841239E-2</v>
      </c>
      <c r="J20" s="191">
        <f>IFERROR(J19/J6,"")</f>
        <v>-4.5299561617145642E-2</v>
      </c>
      <c r="K20" s="191">
        <f t="shared" ref="K20:AN20" si="15">IFERROR(K19/K6,"")</f>
        <v>-4.8674489352455455E-2</v>
      </c>
      <c r="L20" s="191">
        <f t="shared" si="15"/>
        <v>-6.8758652514997701E-2</v>
      </c>
      <c r="M20" s="191">
        <f t="shared" si="15"/>
        <v>-6.4873417721518958E-2</v>
      </c>
      <c r="N20" s="191">
        <f t="shared" si="15"/>
        <v>-6.3937753721244911E-2</v>
      </c>
      <c r="O20" s="191">
        <f t="shared" si="15"/>
        <v>-8.1639036596809517E-2</v>
      </c>
      <c r="P20" s="191">
        <f t="shared" si="15"/>
        <v>-7.4784910655195241E-2</v>
      </c>
      <c r="Q20" s="191">
        <f t="shared" si="15"/>
        <v>-8.1006358860934491E-2</v>
      </c>
      <c r="R20" s="191">
        <f t="shared" si="15"/>
        <v>-7.0459414425136868E-2</v>
      </c>
      <c r="S20" s="191">
        <f t="shared" si="15"/>
        <v>-7.1902908174948474E-2</v>
      </c>
      <c r="T20" s="191">
        <f t="shared" si="15"/>
        <v>-6.8542896050839755E-2</v>
      </c>
      <c r="U20" s="191">
        <f t="shared" si="15"/>
        <v>-8.1313526192337796E-2</v>
      </c>
      <c r="V20" s="191">
        <f t="shared" si="15"/>
        <v>-4.5929717369825519E-2</v>
      </c>
      <c r="W20" s="191">
        <f t="shared" si="15"/>
        <v>-3.6246821699920974E-2</v>
      </c>
      <c r="X20" s="191">
        <f t="shared" si="15"/>
        <v>-4.0344247621211714E-2</v>
      </c>
      <c r="Y20" s="191">
        <f t="shared" si="15"/>
        <v>-3.5814163283716734E-2</v>
      </c>
      <c r="Z20" s="191">
        <f t="shared" si="15"/>
        <v>-3.1719431894495879E-2</v>
      </c>
      <c r="AA20" s="191">
        <f t="shared" si="15"/>
        <v>-3.0096463022508037E-2</v>
      </c>
      <c r="AB20" s="191">
        <f t="shared" si="15"/>
        <v>-3.9673420834229242E-2</v>
      </c>
      <c r="AC20" s="191">
        <f t="shared" si="15"/>
        <v>-5.3730776533130818E-2</v>
      </c>
      <c r="AD20" s="191">
        <f t="shared" si="15"/>
        <v>-4.348961052521666E-2</v>
      </c>
      <c r="AE20" s="191">
        <f t="shared" si="15"/>
        <v>-4.4811200245260849E-2</v>
      </c>
      <c r="AF20" s="191">
        <f t="shared" si="15"/>
        <v>-5.1877292814729858E-2</v>
      </c>
      <c r="AG20" s="191">
        <f t="shared" si="15"/>
        <v>-5.2813576190019113E-2</v>
      </c>
      <c r="AH20" s="191">
        <f t="shared" si="15"/>
        <v>-5.0592728535290912E-2</v>
      </c>
      <c r="AI20" s="191">
        <f t="shared" si="15"/>
        <v>-5.5488917861799221E-2</v>
      </c>
      <c r="AJ20" s="191">
        <f t="shared" si="15"/>
        <v>-5.8536585365853655E-2</v>
      </c>
      <c r="AK20" s="191">
        <f t="shared" si="15"/>
        <v>-5.2178590640129099E-2</v>
      </c>
      <c r="AL20" s="191">
        <f t="shared" si="15"/>
        <v>-5.3966722932240176E-2</v>
      </c>
      <c r="AM20" s="191">
        <f t="shared" si="15"/>
        <v>-5.5259380766864874E-2</v>
      </c>
      <c r="AN20" s="191">
        <f t="shared" si="15"/>
        <v>-5.5651632574928896E-2</v>
      </c>
    </row>
    <row r="21" spans="1:40">
      <c r="A21" s="20" t="s">
        <v>111</v>
      </c>
      <c r="B21" s="193">
        <v>2.7</v>
      </c>
      <c r="C21" s="110">
        <v>5.9</v>
      </c>
      <c r="D21" s="110">
        <v>4.5</v>
      </c>
      <c r="E21" s="110">
        <v>6.6</v>
      </c>
      <c r="F21" s="110">
        <v>10.5</v>
      </c>
      <c r="G21" s="110">
        <v>13.8</v>
      </c>
      <c r="H21" s="110">
        <v>17.899999999999999</v>
      </c>
      <c r="J21" s="110">
        <v>0.5</v>
      </c>
      <c r="K21" s="110">
        <v>0.5</v>
      </c>
      <c r="L21" s="110">
        <v>0.5</v>
      </c>
      <c r="M21" s="110">
        <f>B21-SUM(J21:L21)</f>
        <v>1.2000000000000002</v>
      </c>
      <c r="N21" s="110">
        <v>0.4</v>
      </c>
      <c r="O21" s="110">
        <v>0.3</v>
      </c>
      <c r="P21" s="110">
        <v>0.9</v>
      </c>
      <c r="Q21" s="110">
        <f>C21-SUM(N21:P21)</f>
        <v>4.3000000000000007</v>
      </c>
      <c r="R21" s="110">
        <v>1.8</v>
      </c>
      <c r="S21" s="110">
        <v>0.7</v>
      </c>
      <c r="T21" s="110">
        <v>0.5</v>
      </c>
      <c r="U21" s="110">
        <v>1.5</v>
      </c>
      <c r="V21" s="110">
        <v>1.02114739514988</v>
      </c>
      <c r="W21" s="110">
        <v>2.4022705362516104</v>
      </c>
      <c r="X21" s="110">
        <v>0.94704632369645803</v>
      </c>
      <c r="Y21" s="110">
        <v>2.2000000000000002</v>
      </c>
      <c r="Z21" s="110">
        <v>2.33</v>
      </c>
      <c r="AA21" s="110">
        <v>2.5</v>
      </c>
      <c r="AB21" s="110">
        <v>2.252275</v>
      </c>
      <c r="AC21" s="110">
        <v>3.4</v>
      </c>
      <c r="AD21" s="110">
        <v>3.5</v>
      </c>
      <c r="AE21" s="110">
        <v>4</v>
      </c>
      <c r="AF21" s="110">
        <v>2</v>
      </c>
      <c r="AG21" s="110">
        <v>4.3</v>
      </c>
      <c r="AH21" s="110">
        <v>2.8</v>
      </c>
      <c r="AI21" s="110">
        <v>2.8</v>
      </c>
      <c r="AJ21" s="110">
        <v>4.8</v>
      </c>
      <c r="AK21" s="110">
        <v>7.4</v>
      </c>
      <c r="AL21" s="110">
        <v>3.5</v>
      </c>
      <c r="AM21" s="110">
        <v>3.6</v>
      </c>
      <c r="AN21" s="110">
        <v>4.9000000000000004</v>
      </c>
    </row>
    <row r="22" spans="1:40">
      <c r="A22" s="20" t="s">
        <v>112</v>
      </c>
      <c r="B22" s="193">
        <v>-5.4</v>
      </c>
      <c r="C22" s="110">
        <v>-7.9</v>
      </c>
      <c r="D22" s="110">
        <v>-4.3</v>
      </c>
      <c r="E22" s="110">
        <v>-8.3000000000000007</v>
      </c>
      <c r="F22" s="110">
        <v>-19.3</v>
      </c>
      <c r="G22" s="110">
        <v>-38.6</v>
      </c>
      <c r="H22" s="110">
        <v>-42.4</v>
      </c>
      <c r="J22" s="110">
        <v>-0.6</v>
      </c>
      <c r="K22" s="110">
        <v>-1.8</v>
      </c>
      <c r="L22" s="110">
        <v>-1.5</v>
      </c>
      <c r="M22" s="110">
        <f>B22-SUM(J22:L22)</f>
        <v>-1.5000000000000004</v>
      </c>
      <c r="N22" s="110">
        <v>-2.2000000000000002</v>
      </c>
      <c r="O22" s="110">
        <v>-2.2999999999999998</v>
      </c>
      <c r="P22" s="110">
        <v>-2.4</v>
      </c>
      <c r="Q22" s="110">
        <f>C22-SUM(N22:P22)</f>
        <v>-1</v>
      </c>
      <c r="R22" s="110">
        <v>-1.7</v>
      </c>
      <c r="S22" s="110">
        <v>-2</v>
      </c>
      <c r="T22" s="110">
        <v>-1.5</v>
      </c>
      <c r="U22" s="110">
        <v>-3.6</v>
      </c>
      <c r="V22" s="110">
        <v>-3.7656873029656599</v>
      </c>
      <c r="W22" s="110">
        <v>-3.0484026581823902</v>
      </c>
      <c r="X22" s="110">
        <v>-3.3602621150835601</v>
      </c>
      <c r="Y22" s="110">
        <f>E22-V22-W22-X22</f>
        <v>1.874352076231609</v>
      </c>
      <c r="Z22" s="110">
        <v>-7.1020000000000003</v>
      </c>
      <c r="AA22" s="110">
        <v>-10.1</v>
      </c>
      <c r="AB22" s="110">
        <v>-7.1146370000000001</v>
      </c>
      <c r="AC22" s="110">
        <v>5</v>
      </c>
      <c r="AD22" s="110">
        <v>-12.8</v>
      </c>
      <c r="AE22" s="110">
        <v>-13</v>
      </c>
      <c r="AF22" s="110">
        <v>-15.5</v>
      </c>
      <c r="AG22" s="110">
        <v>2.7</v>
      </c>
      <c r="AH22" s="110">
        <v>-17.2</v>
      </c>
      <c r="AI22" s="110">
        <v>-4.8</v>
      </c>
      <c r="AJ22" s="110">
        <v>-13.7</v>
      </c>
      <c r="AK22" s="110">
        <v>-16.899999999999999</v>
      </c>
      <c r="AL22" s="110">
        <v>-14.6</v>
      </c>
      <c r="AM22" s="110">
        <v>-3.2</v>
      </c>
      <c r="AN22" s="110">
        <v>-15</v>
      </c>
    </row>
    <row r="23" spans="1:40">
      <c r="A23" s="20" t="s">
        <v>113</v>
      </c>
      <c r="B23" s="193">
        <v>-1.4</v>
      </c>
      <c r="C23" s="110">
        <v>-3.1</v>
      </c>
      <c r="D23" s="110">
        <v>-4.5</v>
      </c>
      <c r="E23" s="110">
        <v>-7.8</v>
      </c>
      <c r="F23" s="110">
        <v>-15.8</v>
      </c>
      <c r="G23" s="110">
        <v>-23.1</v>
      </c>
      <c r="H23" s="110">
        <v>-21.8</v>
      </c>
      <c r="J23" s="110"/>
      <c r="K23" s="110"/>
      <c r="L23" s="110"/>
      <c r="M23" s="110">
        <f>B23-SUM(J23:L23)</f>
        <v>-1.4</v>
      </c>
      <c r="N23" s="110"/>
      <c r="O23" s="110"/>
      <c r="P23" s="110"/>
      <c r="Q23" s="110">
        <f>C23-SUM(N23:P23)</f>
        <v>-3.1</v>
      </c>
      <c r="R23" s="110"/>
      <c r="S23" s="110"/>
      <c r="T23" s="110"/>
      <c r="U23" s="110"/>
      <c r="V23" s="110"/>
      <c r="Y23" s="110">
        <f>E23-V23-W23-X23</f>
        <v>-7.8</v>
      </c>
      <c r="Z23" s="110"/>
      <c r="AA23" s="110"/>
      <c r="AB23" s="110"/>
      <c r="AC23" s="110">
        <v>-15.8</v>
      </c>
      <c r="AD23" s="110"/>
      <c r="AE23" s="110"/>
      <c r="AF23" s="110"/>
      <c r="AG23" s="110">
        <v>-23.1</v>
      </c>
      <c r="AH23" s="110"/>
      <c r="AI23" s="110">
        <v>-11.3</v>
      </c>
      <c r="AJ23" s="110"/>
      <c r="AK23" s="110"/>
      <c r="AL23" s="110" t="s">
        <v>67</v>
      </c>
      <c r="AM23" s="110">
        <v>-10</v>
      </c>
      <c r="AN23" s="110" t="s">
        <v>67</v>
      </c>
    </row>
    <row r="24" spans="1:40">
      <c r="A24" s="44" t="s">
        <v>114</v>
      </c>
      <c r="B24" s="197">
        <v>-88.8</v>
      </c>
      <c r="C24" s="197">
        <v>-82.8</v>
      </c>
      <c r="D24" s="197">
        <v>-25.8</v>
      </c>
      <c r="E24" s="197">
        <v>425.9</v>
      </c>
      <c r="F24" s="197">
        <v>378.5</v>
      </c>
      <c r="G24" s="197">
        <v>217.4</v>
      </c>
      <c r="H24" s="197">
        <v>112.5</v>
      </c>
      <c r="I24" s="198"/>
      <c r="J24" s="197">
        <f>J11+J15+J19+J21+J22</f>
        <v>-32.699999999999996</v>
      </c>
      <c r="K24" s="197">
        <v>-20.2</v>
      </c>
      <c r="L24" s="197">
        <v>-23</v>
      </c>
      <c r="M24" s="197">
        <f>B24-SUM(J24:L24)</f>
        <v>-12.900000000000006</v>
      </c>
      <c r="N24" s="197">
        <v>-27.9</v>
      </c>
      <c r="O24" s="197">
        <v>-13.6</v>
      </c>
      <c r="P24" s="197">
        <v>-31.1</v>
      </c>
      <c r="Q24" s="197">
        <f>C24-SUM(N24:P24)</f>
        <v>-10.200000000000003</v>
      </c>
      <c r="R24" s="197">
        <f>R11+R15+R19+R21+R22</f>
        <v>-40.300000000000018</v>
      </c>
      <c r="S24" s="197">
        <f t="shared" ref="S24:U24" si="16">S11+S15+S19+S21+S22</f>
        <v>1.2999999999999732</v>
      </c>
      <c r="T24" s="197">
        <f t="shared" si="16"/>
        <v>0.90000000000005187</v>
      </c>
      <c r="U24" s="197">
        <f t="shared" si="16"/>
        <v>12.299999999999878</v>
      </c>
      <c r="V24" s="197">
        <v>46.602596413083205</v>
      </c>
      <c r="W24" s="197">
        <v>134.08659736961701</v>
      </c>
      <c r="X24" s="197">
        <v>92.1132464316549</v>
      </c>
      <c r="Y24" s="197">
        <f>Y11+Y15+Y19+Y21+Y22+Y23</f>
        <v>152.97435207623158</v>
      </c>
      <c r="Z24" s="197">
        <v>133.934</v>
      </c>
      <c r="AA24" s="197">
        <v>131.1</v>
      </c>
      <c r="AB24" s="197">
        <v>41.4</v>
      </c>
      <c r="AC24" s="197">
        <v>72.099999999999994</v>
      </c>
      <c r="AD24" s="197">
        <v>44.8</v>
      </c>
      <c r="AE24" s="197">
        <v>88.3</v>
      </c>
      <c r="AF24" s="197">
        <v>3.9</v>
      </c>
      <c r="AG24" s="197">
        <v>80.400000000000006</v>
      </c>
      <c r="AH24" s="197">
        <v>-9</v>
      </c>
      <c r="AI24" s="197">
        <v>100.6</v>
      </c>
      <c r="AJ24" s="197">
        <v>-12.9</v>
      </c>
      <c r="AK24" s="197">
        <v>33.700000000000003</v>
      </c>
      <c r="AL24" s="197">
        <v>-92.7</v>
      </c>
      <c r="AM24" s="197">
        <v>10.7</v>
      </c>
      <c r="AN24" s="197">
        <v>-23.7</v>
      </c>
    </row>
    <row r="25" spans="1:40">
      <c r="A25" s="20" t="s">
        <v>115</v>
      </c>
      <c r="B25" s="110" t="s">
        <v>116</v>
      </c>
      <c r="C25" s="110" t="s">
        <v>116</v>
      </c>
      <c r="D25" s="110">
        <v>-1.5</v>
      </c>
      <c r="E25" s="110">
        <v>-13.1</v>
      </c>
      <c r="F25" s="110">
        <v>-11.4</v>
      </c>
      <c r="G25" s="110" t="s">
        <v>116</v>
      </c>
      <c r="H25" s="110" t="s">
        <v>116</v>
      </c>
      <c r="J25" s="110" t="s">
        <v>116</v>
      </c>
      <c r="K25" s="110" t="s">
        <v>116</v>
      </c>
      <c r="L25" s="110" t="s">
        <v>116</v>
      </c>
      <c r="M25" s="110" t="s">
        <v>116</v>
      </c>
      <c r="N25" s="110" t="s">
        <v>116</v>
      </c>
      <c r="O25" s="110" t="s">
        <v>116</v>
      </c>
      <c r="P25" s="110" t="s">
        <v>116</v>
      </c>
      <c r="Q25" s="170"/>
      <c r="R25" s="110" t="s">
        <v>116</v>
      </c>
      <c r="S25" s="110" t="s">
        <v>116</v>
      </c>
      <c r="T25" s="110" t="s">
        <v>116</v>
      </c>
      <c r="U25" s="110">
        <v>-1.5</v>
      </c>
      <c r="V25" s="110">
        <v>-1.1040609399999999</v>
      </c>
      <c r="W25" s="110">
        <v>-0.61791799999999997</v>
      </c>
      <c r="X25" s="110">
        <v>-0.83545747999999997</v>
      </c>
      <c r="Y25" s="110">
        <v>-10.5</v>
      </c>
      <c r="Z25" s="110">
        <v>-0.87</v>
      </c>
      <c r="AA25" s="110">
        <v>-0.9</v>
      </c>
      <c r="AB25" s="110">
        <v>-1.077215</v>
      </c>
      <c r="AC25" s="110">
        <v>-8.6</v>
      </c>
      <c r="AD25" s="110"/>
      <c r="AE25" s="110"/>
      <c r="AF25" s="110"/>
      <c r="AG25" s="110"/>
      <c r="AH25" s="110"/>
      <c r="AI25" s="110"/>
      <c r="AJ25" s="110"/>
      <c r="AK25" s="110"/>
      <c r="AL25" s="110">
        <v>0</v>
      </c>
      <c r="AM25" s="110">
        <v>0</v>
      </c>
      <c r="AN25" s="110">
        <v>0</v>
      </c>
    </row>
    <row r="26" spans="1:40">
      <c r="A26" s="20" t="s">
        <v>117</v>
      </c>
      <c r="B26" s="110"/>
      <c r="C26" s="110">
        <v>0.3</v>
      </c>
      <c r="D26" s="85">
        <v>0.6</v>
      </c>
      <c r="E26" s="110">
        <v>1</v>
      </c>
      <c r="F26" s="110">
        <v>0.6</v>
      </c>
      <c r="G26" s="110">
        <v>3</v>
      </c>
      <c r="H26" s="110">
        <v>7.6</v>
      </c>
      <c r="J26" s="110" t="s">
        <v>116</v>
      </c>
      <c r="K26" s="110" t="s">
        <v>116</v>
      </c>
      <c r="L26" s="110" t="s">
        <v>116</v>
      </c>
      <c r="M26" s="110" t="s">
        <v>116</v>
      </c>
      <c r="N26" s="110" t="s">
        <v>116</v>
      </c>
      <c r="O26" s="110" t="s">
        <v>116</v>
      </c>
      <c r="P26" s="110" t="s">
        <v>116</v>
      </c>
      <c r="Q26" s="170">
        <f>C26-SUM(N26:P26)</f>
        <v>0.3</v>
      </c>
      <c r="R26" s="110" t="s">
        <v>116</v>
      </c>
      <c r="S26" s="110" t="s">
        <v>116</v>
      </c>
      <c r="T26" s="110" t="s">
        <v>116</v>
      </c>
      <c r="U26" s="110" t="s">
        <v>116</v>
      </c>
      <c r="V26" s="110">
        <v>0.35128639081242302</v>
      </c>
      <c r="W26" s="110">
        <v>0.1</v>
      </c>
      <c r="X26" s="110">
        <v>0.114529409784752</v>
      </c>
      <c r="Y26" s="110">
        <v>0.4</v>
      </c>
      <c r="Z26" s="110">
        <v>0.1</v>
      </c>
      <c r="AA26" s="110">
        <v>0.1</v>
      </c>
      <c r="AB26" s="110">
        <v>0.2</v>
      </c>
      <c r="AC26" s="110">
        <v>0.2</v>
      </c>
      <c r="AD26" s="110">
        <v>0.1</v>
      </c>
      <c r="AE26" s="110">
        <v>0.3</v>
      </c>
      <c r="AF26" s="110">
        <v>0.9</v>
      </c>
      <c r="AG26" s="110">
        <v>1.81788493940003</v>
      </c>
      <c r="AH26" s="110">
        <v>1.8</v>
      </c>
      <c r="AI26" s="110">
        <v>1.3</v>
      </c>
      <c r="AJ26" s="110">
        <v>1.7</v>
      </c>
      <c r="AK26" s="110">
        <v>2.8</v>
      </c>
      <c r="AL26" s="110">
        <v>2.7</v>
      </c>
      <c r="AM26" s="110">
        <v>4</v>
      </c>
      <c r="AN26" s="110">
        <v>2.2000000000000002</v>
      </c>
    </row>
    <row r="27" spans="1:40">
      <c r="A27" s="20" t="s">
        <v>118</v>
      </c>
      <c r="B27" s="110"/>
      <c r="C27" s="110">
        <v>-1.2</v>
      </c>
      <c r="D27" s="110">
        <v>-6.2</v>
      </c>
      <c r="E27" s="110">
        <v>-10</v>
      </c>
      <c r="F27" s="110">
        <v>-20</v>
      </c>
      <c r="G27" s="110">
        <v>-27.632186743753298</v>
      </c>
      <c r="H27" s="110">
        <v>-35.299999999999997</v>
      </c>
      <c r="J27" s="110" t="s">
        <v>116</v>
      </c>
      <c r="K27" s="110" t="s">
        <v>116</v>
      </c>
      <c r="L27" s="110" t="s">
        <v>116</v>
      </c>
      <c r="M27" s="110" t="s">
        <v>116</v>
      </c>
      <c r="N27" s="110" t="s">
        <v>116</v>
      </c>
      <c r="O27" s="110" t="s">
        <v>116</v>
      </c>
      <c r="P27" s="110" t="s">
        <v>116</v>
      </c>
      <c r="Q27" s="170">
        <f>C27-SUM(N27:P27)</f>
        <v>-1.2</v>
      </c>
      <c r="R27" s="110" t="s">
        <v>116</v>
      </c>
      <c r="S27" s="110" t="s">
        <v>116</v>
      </c>
      <c r="T27" s="110" t="s">
        <v>116</v>
      </c>
      <c r="U27" s="110" t="s">
        <v>116</v>
      </c>
      <c r="V27" s="110">
        <v>-1.7412880274425602</v>
      </c>
      <c r="W27" s="110">
        <v>-1.6788109146505898</v>
      </c>
      <c r="X27" s="110">
        <v>-3.1154144925896401</v>
      </c>
      <c r="Y27" s="110">
        <v>-3.5</v>
      </c>
      <c r="Z27" s="110">
        <v>-4.319</v>
      </c>
      <c r="AA27" s="110">
        <v>-4.8</v>
      </c>
      <c r="AB27" s="110">
        <v>-5.1201610000000004</v>
      </c>
      <c r="AC27" s="110">
        <v>-5.8</v>
      </c>
      <c r="AD27" s="110">
        <v>-5.2</v>
      </c>
      <c r="AE27" s="110">
        <v>-5.3</v>
      </c>
      <c r="AF27" s="110">
        <v>-6.9878619999999998</v>
      </c>
      <c r="AG27" s="110">
        <v>-10.165728483471501</v>
      </c>
      <c r="AH27" s="110">
        <v>-8.9</v>
      </c>
      <c r="AI27" s="110">
        <v>-8.6</v>
      </c>
      <c r="AJ27" s="110">
        <v>-8.6</v>
      </c>
      <c r="AK27" s="110">
        <v>-9.1999999999999993</v>
      </c>
      <c r="AL27" s="110">
        <v>-9.4</v>
      </c>
      <c r="AM27" s="110">
        <v>-8.9</v>
      </c>
      <c r="AN27" s="110">
        <v>-9.5</v>
      </c>
    </row>
    <row r="28" spans="1:40">
      <c r="A28" s="20" t="s">
        <v>119</v>
      </c>
      <c r="B28" s="110">
        <v>1.5</v>
      </c>
      <c r="C28" s="110">
        <v>7</v>
      </c>
      <c r="D28" s="110">
        <v>40.1</v>
      </c>
      <c r="E28" s="110">
        <v>5</v>
      </c>
      <c r="F28" s="110">
        <v>30.5</v>
      </c>
      <c r="G28" s="110">
        <v>20.5</v>
      </c>
      <c r="H28" s="110">
        <v>6</v>
      </c>
      <c r="J28" s="110">
        <v>0.3</v>
      </c>
      <c r="K28" s="110">
        <v>0.4</v>
      </c>
      <c r="L28" s="110">
        <v>0.2</v>
      </c>
      <c r="M28" s="110">
        <f t="shared" ref="M28:M34" si="17">B28-SUM(J28:L28)</f>
        <v>0.60000000000000009</v>
      </c>
      <c r="N28" s="110">
        <v>0.4</v>
      </c>
      <c r="O28" s="110">
        <v>0.9</v>
      </c>
      <c r="P28" s="110">
        <v>0.2</v>
      </c>
      <c r="Q28" s="110">
        <f t="shared" ref="Q28:Q34" si="18">C28-SUM(N28:P28)</f>
        <v>5.5</v>
      </c>
      <c r="R28" s="110">
        <v>3.1</v>
      </c>
      <c r="S28" s="110">
        <v>0.2</v>
      </c>
      <c r="T28" s="110">
        <v>26.6</v>
      </c>
      <c r="U28" s="110">
        <v>10.8</v>
      </c>
      <c r="V28" s="110">
        <v>3.8755415466423799</v>
      </c>
      <c r="W28" s="110">
        <v>1.3124293556704201</v>
      </c>
      <c r="X28" s="110">
        <v>0.38205869900749895</v>
      </c>
      <c r="Y28" s="110">
        <v>-0.5</v>
      </c>
      <c r="Z28" s="110">
        <v>11.22</v>
      </c>
      <c r="AA28" s="110">
        <v>-0.7</v>
      </c>
      <c r="AB28" s="110">
        <v>3.8891779999999998</v>
      </c>
      <c r="AC28" s="110">
        <v>16.100000000000001</v>
      </c>
      <c r="AD28" s="110">
        <v>11.9</v>
      </c>
      <c r="AE28" s="110">
        <v>18.8</v>
      </c>
      <c r="AF28" s="110">
        <v>23.141202</v>
      </c>
      <c r="AG28" s="110">
        <v>-33.411459169621402</v>
      </c>
      <c r="AH28" s="110">
        <v>1.6</v>
      </c>
      <c r="AI28" s="110">
        <v>4</v>
      </c>
      <c r="AJ28" s="110">
        <v>1</v>
      </c>
      <c r="AK28" s="110">
        <v>-0.6</v>
      </c>
      <c r="AL28" s="110">
        <v>15</v>
      </c>
      <c r="AM28" s="110">
        <v>7.8</v>
      </c>
      <c r="AN28" s="110">
        <v>-10.7</v>
      </c>
    </row>
    <row r="29" spans="1:40">
      <c r="A29" s="20" t="s">
        <v>120</v>
      </c>
      <c r="B29" s="110">
        <v>-7.8</v>
      </c>
      <c r="C29" s="110">
        <v>-1.9</v>
      </c>
      <c r="D29" s="110">
        <v>-12.5</v>
      </c>
      <c r="E29" s="110">
        <v>-13</v>
      </c>
      <c r="F29" s="110">
        <v>-7.5</v>
      </c>
      <c r="G29" s="110">
        <v>-13.2</v>
      </c>
      <c r="H29" s="110">
        <v>-17.5</v>
      </c>
      <c r="J29" s="110">
        <v>-1.6</v>
      </c>
      <c r="K29" s="110">
        <v>-3.3</v>
      </c>
      <c r="L29" s="110">
        <v>-2</v>
      </c>
      <c r="M29" s="110">
        <f t="shared" si="17"/>
        <v>-0.89999999999999947</v>
      </c>
      <c r="N29" s="110">
        <v>-1.5</v>
      </c>
      <c r="O29" s="110">
        <v>-0.4</v>
      </c>
      <c r="P29" s="110">
        <v>-0.4</v>
      </c>
      <c r="Q29" s="110">
        <f t="shared" si="18"/>
        <v>0.39999999999999991</v>
      </c>
      <c r="R29" s="110">
        <v>-7.6</v>
      </c>
      <c r="S29" s="110">
        <v>-4.8</v>
      </c>
      <c r="T29" s="110">
        <v>-1.2</v>
      </c>
      <c r="U29" s="110">
        <v>-5.0999999999999996</v>
      </c>
      <c r="V29" s="110">
        <v>-6.6011123253145403</v>
      </c>
      <c r="W29" s="110">
        <v>-2.5854712112345299</v>
      </c>
      <c r="X29" s="110">
        <v>-8.0695799435015605</v>
      </c>
      <c r="Y29" s="110">
        <v>4.3</v>
      </c>
      <c r="Z29" s="110">
        <v>-1.254</v>
      </c>
      <c r="AA29" s="110">
        <v>-1.8</v>
      </c>
      <c r="AB29" s="110">
        <v>-3.3196140000000001</v>
      </c>
      <c r="AC29" s="110">
        <v>-1.1000000000000001</v>
      </c>
      <c r="AD29" s="110">
        <v>-2.2999999999999998</v>
      </c>
      <c r="AE29" s="110">
        <v>-2.2999999999999998</v>
      </c>
      <c r="AF29" s="110">
        <v>-3.264777</v>
      </c>
      <c r="AG29" s="110">
        <v>-5.3660364570855004</v>
      </c>
      <c r="AH29" s="110">
        <v>-10.9</v>
      </c>
      <c r="AI29" s="110">
        <v>0</v>
      </c>
      <c r="AJ29" s="110">
        <v>6.6</v>
      </c>
      <c r="AK29" s="110">
        <v>-13.1</v>
      </c>
      <c r="AL29" s="110">
        <v>-2.1</v>
      </c>
      <c r="AM29" s="110">
        <v>0.7</v>
      </c>
      <c r="AN29" s="110">
        <v>-8.1</v>
      </c>
    </row>
    <row r="30" spans="1:40">
      <c r="A30" s="43" t="s">
        <v>121</v>
      </c>
      <c r="B30" s="197">
        <v>-95.1</v>
      </c>
      <c r="C30" s="197">
        <v>-78.599999999999994</v>
      </c>
      <c r="D30" s="197">
        <v>-5.3</v>
      </c>
      <c r="E30" s="197">
        <v>395.8</v>
      </c>
      <c r="F30" s="197">
        <v>370.7</v>
      </c>
      <c r="G30" s="197">
        <v>200.01798690819402</v>
      </c>
      <c r="H30" s="197">
        <v>73.3</v>
      </c>
      <c r="I30" s="198"/>
      <c r="J30" s="197">
        <v>-34</v>
      </c>
      <c r="K30" s="197">
        <v>-23.1</v>
      </c>
      <c r="L30" s="197">
        <v>-24.8</v>
      </c>
      <c r="M30" s="197">
        <f t="shared" si="17"/>
        <v>-13.199999999999989</v>
      </c>
      <c r="N30" s="197">
        <v>-29</v>
      </c>
      <c r="O30" s="197">
        <v>-13.1</v>
      </c>
      <c r="P30" s="197">
        <v>-31.3</v>
      </c>
      <c r="Q30" s="197">
        <f t="shared" si="18"/>
        <v>-5.1999999999999886</v>
      </c>
      <c r="R30" s="197">
        <f>R24+SUM(R25:R29)</f>
        <v>-44.800000000000018</v>
      </c>
      <c r="S30" s="197">
        <f>S24+SUM(S25:S29)</f>
        <v>-3.3000000000000265</v>
      </c>
      <c r="T30" s="197">
        <f>T24+SUM(T25:T29)</f>
        <v>26.300000000000054</v>
      </c>
      <c r="U30" s="197">
        <f>U24+SUM(U25:U29)</f>
        <v>16.499999999999879</v>
      </c>
      <c r="V30" s="197">
        <v>41.4829630577809</v>
      </c>
      <c r="W30" s="197">
        <v>130.61805237703601</v>
      </c>
      <c r="X30" s="197">
        <v>80.589382624355892</v>
      </c>
      <c r="Y30" s="197">
        <f>Y24+SUM(Y25:Y29)</f>
        <v>143.17435207623157</v>
      </c>
      <c r="Z30" s="197">
        <v>138.715</v>
      </c>
      <c r="AA30" s="197">
        <v>123</v>
      </c>
      <c r="AB30" s="197">
        <v>36</v>
      </c>
      <c r="AC30" s="197">
        <v>72.900000000000006</v>
      </c>
      <c r="AD30" s="197">
        <v>49.3</v>
      </c>
      <c r="AE30" s="197">
        <v>99.8</v>
      </c>
      <c r="AF30" s="197">
        <v>17.600000000000001</v>
      </c>
      <c r="AG30" s="197">
        <v>33.299999999999997</v>
      </c>
      <c r="AH30" s="197">
        <v>-25.4</v>
      </c>
      <c r="AI30" s="197">
        <v>97.3</v>
      </c>
      <c r="AJ30" s="197">
        <v>-12.2</v>
      </c>
      <c r="AK30" s="197">
        <v>13.6</v>
      </c>
      <c r="AL30" s="197">
        <v>-86.5</v>
      </c>
      <c r="AM30" s="197">
        <v>14.3</v>
      </c>
      <c r="AN30" s="197">
        <v>-49.8</v>
      </c>
    </row>
    <row r="31" spans="1:40">
      <c r="A31" s="20" t="s">
        <v>122</v>
      </c>
      <c r="B31" s="110">
        <v>3.1</v>
      </c>
      <c r="C31" s="110">
        <v>-4.2</v>
      </c>
      <c r="D31" s="110">
        <v>-4.8</v>
      </c>
      <c r="E31" s="110">
        <v>-26.7</v>
      </c>
      <c r="F31" s="110">
        <v>-127.7</v>
      </c>
      <c r="G31" s="110">
        <v>-74.869725573692691</v>
      </c>
      <c r="H31" s="110">
        <v>-55.2</v>
      </c>
      <c r="J31" s="110"/>
      <c r="K31" s="110">
        <v>0.4</v>
      </c>
      <c r="L31" s="110">
        <v>0.1</v>
      </c>
      <c r="M31" s="110">
        <f t="shared" si="17"/>
        <v>2.6</v>
      </c>
      <c r="N31" s="110">
        <v>-0.8</v>
      </c>
      <c r="O31" s="110">
        <v>-2.1</v>
      </c>
      <c r="P31" s="110">
        <v>-2.2000000000000002</v>
      </c>
      <c r="Q31" s="110">
        <f t="shared" si="18"/>
        <v>0.90000000000000036</v>
      </c>
      <c r="R31" s="110">
        <v>-1.4</v>
      </c>
      <c r="S31" s="110">
        <v>-1.5</v>
      </c>
      <c r="T31" s="110">
        <v>-2.6</v>
      </c>
      <c r="U31" s="110">
        <f>D31-SUM(R31:T31)</f>
        <v>0.70000000000000018</v>
      </c>
      <c r="V31" s="110">
        <v>-1.7761827546314299</v>
      </c>
      <c r="W31" s="110">
        <v>-14.627481112412401</v>
      </c>
      <c r="X31" s="110">
        <v>-6.0136828533062996</v>
      </c>
      <c r="Y31" s="110">
        <v>-4.2</v>
      </c>
      <c r="Z31" s="110">
        <v>-37.115000000000002</v>
      </c>
      <c r="AA31" s="110">
        <v>-39.200000000000003</v>
      </c>
      <c r="AB31" s="110">
        <v>-12.852069999999999</v>
      </c>
      <c r="AC31" s="110">
        <v>-38.5</v>
      </c>
      <c r="AD31" s="110">
        <v>-22.3</v>
      </c>
      <c r="AE31" s="110">
        <v>-34.700000000000003</v>
      </c>
      <c r="AF31" s="110">
        <v>-12.881455000000001</v>
      </c>
      <c r="AG31" s="110">
        <v>-4.9764377676147804</v>
      </c>
      <c r="AH31" s="110"/>
      <c r="AI31" s="110">
        <v>-31</v>
      </c>
      <c r="AJ31" s="110">
        <v>0.7</v>
      </c>
      <c r="AK31" s="110">
        <v>-25</v>
      </c>
      <c r="AL31" s="110">
        <v>2.7</v>
      </c>
      <c r="AM31" s="110">
        <v>-5.5</v>
      </c>
      <c r="AN31" s="110">
        <v>16.146159999999998</v>
      </c>
    </row>
    <row r="32" spans="1:40">
      <c r="A32" s="43" t="s">
        <v>123</v>
      </c>
      <c r="B32" s="197">
        <v>-92</v>
      </c>
      <c r="C32" s="197">
        <v>-82.8</v>
      </c>
      <c r="D32" s="197">
        <v>-10.1</v>
      </c>
      <c r="E32" s="197">
        <v>369.1</v>
      </c>
      <c r="F32" s="197">
        <v>243</v>
      </c>
      <c r="G32" s="197">
        <v>125.148261334501</v>
      </c>
      <c r="H32" s="197">
        <v>18.100000000000001</v>
      </c>
      <c r="I32" s="198"/>
      <c r="J32" s="197">
        <v>-34</v>
      </c>
      <c r="K32" s="197">
        <v>-22.7</v>
      </c>
      <c r="L32" s="197">
        <v>-24.7</v>
      </c>
      <c r="M32" s="197">
        <f t="shared" si="17"/>
        <v>-10.599999999999994</v>
      </c>
      <c r="N32" s="197">
        <v>-29.8</v>
      </c>
      <c r="O32" s="197">
        <v>-15.2</v>
      </c>
      <c r="P32" s="197">
        <v>-33.5</v>
      </c>
      <c r="Q32" s="197">
        <f t="shared" si="18"/>
        <v>-4.2999999999999972</v>
      </c>
      <c r="R32" s="197">
        <f>R30+R31</f>
        <v>-46.200000000000017</v>
      </c>
      <c r="S32" s="197">
        <f t="shared" ref="S32:U32" si="19">S30+S31</f>
        <v>-4.8000000000000265</v>
      </c>
      <c r="T32" s="197">
        <f t="shared" si="19"/>
        <v>23.700000000000053</v>
      </c>
      <c r="U32" s="197">
        <f t="shared" si="19"/>
        <v>17.199999999999878</v>
      </c>
      <c r="V32" s="197">
        <f>V30+V31</f>
        <v>39.706780303149472</v>
      </c>
      <c r="W32" s="197">
        <f>W30+W31</f>
        <v>115.99057126462361</v>
      </c>
      <c r="X32" s="197">
        <f>X30+X31</f>
        <v>74.575699771049585</v>
      </c>
      <c r="Y32" s="197">
        <f>Y30+Y31</f>
        <v>138.97435207623158</v>
      </c>
      <c r="Z32" s="197">
        <v>101.599</v>
      </c>
      <c r="AA32" s="197">
        <v>83.8</v>
      </c>
      <c r="AB32" s="197">
        <v>23.1</v>
      </c>
      <c r="AC32" s="197">
        <f>AC30+AC31</f>
        <v>34.400000000000006</v>
      </c>
      <c r="AD32" s="197">
        <v>27</v>
      </c>
      <c r="AE32" s="197">
        <v>65.099999999999994</v>
      </c>
      <c r="AF32" s="197">
        <v>4.7</v>
      </c>
      <c r="AG32" s="197">
        <f>AG30+AG31</f>
        <v>28.323562232385218</v>
      </c>
      <c r="AH32" s="197">
        <v>-25.4</v>
      </c>
      <c r="AI32" s="197">
        <v>66.3</v>
      </c>
      <c r="AJ32" s="197">
        <v>-11.5</v>
      </c>
      <c r="AK32" s="197">
        <f>AK30+AK31</f>
        <v>-11.4</v>
      </c>
      <c r="AL32" s="197">
        <v>-83.8</v>
      </c>
      <c r="AM32" s="197">
        <v>8.9</v>
      </c>
      <c r="AN32" s="197">
        <v>-33.6</v>
      </c>
    </row>
    <row r="33" spans="1:40">
      <c r="A33" s="20" t="s">
        <v>124</v>
      </c>
      <c r="B33" s="110">
        <v>-1.2</v>
      </c>
      <c r="C33" s="110">
        <v>-7.8</v>
      </c>
      <c r="D33" s="110">
        <v>2.7</v>
      </c>
      <c r="E33" s="110">
        <v>-18.2</v>
      </c>
      <c r="F33" s="110">
        <v>9.9</v>
      </c>
      <c r="G33" s="110">
        <v>3.8456046297088498</v>
      </c>
      <c r="H33" s="110">
        <v>-11.7</v>
      </c>
      <c r="J33" s="110">
        <v>-0.3</v>
      </c>
      <c r="K33" s="110">
        <v>-0.5</v>
      </c>
      <c r="L33" s="110">
        <v>-0.6</v>
      </c>
      <c r="M33" s="110">
        <f t="shared" si="17"/>
        <v>0.19999999999999996</v>
      </c>
      <c r="N33" s="110">
        <v>-0.3</v>
      </c>
      <c r="O33" s="110">
        <v>0.3</v>
      </c>
      <c r="P33" s="110">
        <v>-0.4</v>
      </c>
      <c r="Q33" s="110">
        <f t="shared" si="18"/>
        <v>-7.3999999999999995</v>
      </c>
      <c r="R33" s="110">
        <v>10.1</v>
      </c>
      <c r="S33" s="110">
        <v>2.2000000000000002</v>
      </c>
      <c r="T33" s="110">
        <v>-3.9</v>
      </c>
      <c r="U33" s="110">
        <f>D33-SUM(R33:T33)</f>
        <v>-5.7</v>
      </c>
      <c r="V33" s="110">
        <v>-4.6571127579989398</v>
      </c>
      <c r="W33" s="110">
        <v>-8.0355288832332796</v>
      </c>
      <c r="X33" s="110">
        <v>2.3778411451593402</v>
      </c>
      <c r="Y33" s="110">
        <v>-7.9</v>
      </c>
      <c r="Z33" s="110">
        <v>6.0759999999999996</v>
      </c>
      <c r="AA33" s="110">
        <v>-9.9</v>
      </c>
      <c r="AB33" s="110">
        <v>-1.9</v>
      </c>
      <c r="AC33" s="110">
        <v>15.6</v>
      </c>
      <c r="AD33" s="110">
        <v>21.4</v>
      </c>
      <c r="AE33" s="110">
        <v>11.3</v>
      </c>
      <c r="AF33" s="110">
        <v>17.600000000000001</v>
      </c>
      <c r="AG33" s="110">
        <v>-46.454395370291152</v>
      </c>
      <c r="AH33" s="110">
        <v>-8.5</v>
      </c>
      <c r="AI33" s="110">
        <v>-0.4</v>
      </c>
      <c r="AJ33" s="110">
        <v>10.3</v>
      </c>
      <c r="AK33" s="110">
        <v>-13</v>
      </c>
      <c r="AL33" s="110">
        <v>3.2</v>
      </c>
      <c r="AM33" s="110">
        <v>4.3</v>
      </c>
      <c r="AN33" s="110">
        <v>-13.5</v>
      </c>
    </row>
    <row r="34" spans="1:40">
      <c r="A34" s="43" t="s">
        <v>125</v>
      </c>
      <c r="B34" s="197">
        <v>-93.2</v>
      </c>
      <c r="C34" s="197">
        <v>-90.6</v>
      </c>
      <c r="D34" s="197">
        <v>-7.4</v>
      </c>
      <c r="E34" s="197">
        <v>350.9</v>
      </c>
      <c r="F34" s="199">
        <v>252.9</v>
      </c>
      <c r="G34" s="197">
        <v>128.9</v>
      </c>
      <c r="H34" s="197">
        <v>6.4</v>
      </c>
      <c r="I34" s="198"/>
      <c r="J34" s="197">
        <v>-34.299999999999997</v>
      </c>
      <c r="K34" s="197">
        <v>-23.2</v>
      </c>
      <c r="L34" s="197">
        <v>-25.3</v>
      </c>
      <c r="M34" s="197">
        <f t="shared" si="17"/>
        <v>-10.400000000000006</v>
      </c>
      <c r="N34" s="197">
        <v>-30.1</v>
      </c>
      <c r="O34" s="197">
        <v>-14.9</v>
      </c>
      <c r="P34" s="197">
        <v>-33.9</v>
      </c>
      <c r="Q34" s="197">
        <f t="shared" si="18"/>
        <v>-11.699999999999989</v>
      </c>
      <c r="R34" s="197">
        <f>R32+R33</f>
        <v>-36.100000000000016</v>
      </c>
      <c r="S34" s="197">
        <f t="shared" ref="S34:U34" si="20">S32+S33</f>
        <v>-2.6000000000000263</v>
      </c>
      <c r="T34" s="197">
        <f t="shared" si="20"/>
        <v>19.800000000000054</v>
      </c>
      <c r="U34" s="197">
        <f t="shared" si="20"/>
        <v>11.499999999999879</v>
      </c>
      <c r="V34" s="197">
        <f>V32+V33</f>
        <v>35.049667545150534</v>
      </c>
      <c r="W34" s="197">
        <f>W32+W33</f>
        <v>107.95504238139033</v>
      </c>
      <c r="X34" s="197">
        <f>X32+X33</f>
        <v>76.953540916208922</v>
      </c>
      <c r="Y34" s="197">
        <f>Y32+Y33</f>
        <v>131.07435207623158</v>
      </c>
      <c r="Z34" s="197">
        <v>107.675</v>
      </c>
      <c r="AA34" s="197">
        <v>73.900000000000006</v>
      </c>
      <c r="AB34" s="197">
        <v>21.3</v>
      </c>
      <c r="AC34" s="197">
        <f>AC32+AC33</f>
        <v>50.000000000000007</v>
      </c>
      <c r="AD34" s="197">
        <v>48.4</v>
      </c>
      <c r="AE34" s="197">
        <v>76.400000000000006</v>
      </c>
      <c r="AF34" s="197">
        <v>22.3</v>
      </c>
      <c r="AG34" s="197">
        <f>AG32+AG33</f>
        <v>-18.130833137905935</v>
      </c>
      <c r="AH34" s="197">
        <v>-33.9</v>
      </c>
      <c r="AI34" s="197">
        <v>65.900000000000006</v>
      </c>
      <c r="AJ34" s="197">
        <v>-1.2</v>
      </c>
      <c r="AK34" s="197">
        <f>AK32+AK33</f>
        <v>-24.4</v>
      </c>
      <c r="AL34" s="197">
        <v>-80.599999999999994</v>
      </c>
      <c r="AM34" s="197">
        <v>13.2</v>
      </c>
      <c r="AN34" s="197">
        <v>-47.1</v>
      </c>
    </row>
    <row r="35" spans="1:40">
      <c r="A35" s="20"/>
      <c r="B35" s="200"/>
      <c r="C35" s="200"/>
      <c r="D35" s="200"/>
      <c r="E35" s="200"/>
      <c r="F35" s="200"/>
      <c r="G35" s="200"/>
      <c r="H35" s="200"/>
      <c r="I35" s="198"/>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c r="AG35" s="200"/>
      <c r="AH35" s="200"/>
      <c r="AI35" s="200"/>
      <c r="AJ35" s="200"/>
      <c r="AK35" s="200"/>
      <c r="AL35" s="200"/>
      <c r="AM35" s="200"/>
      <c r="AN35" s="200"/>
    </row>
    <row r="36" spans="1:40" hidden="1" outlineLevel="1">
      <c r="A36" s="42" t="s">
        <v>126</v>
      </c>
    </row>
    <row r="37" spans="1:40" hidden="1" outlineLevel="1">
      <c r="A37" s="20" t="s">
        <v>127</v>
      </c>
      <c r="B37" s="141">
        <v>-93</v>
      </c>
      <c r="C37" s="141">
        <v>-90.3</v>
      </c>
      <c r="D37" s="141">
        <v>-7.5</v>
      </c>
      <c r="E37" s="141">
        <v>350.8</v>
      </c>
      <c r="F37" s="141">
        <v>252.7</v>
      </c>
      <c r="G37" s="141">
        <v>130.80000000000001</v>
      </c>
      <c r="H37" s="141">
        <v>7.7</v>
      </c>
      <c r="J37" s="141">
        <v>-34.299999999999997</v>
      </c>
      <c r="K37" s="141">
        <v>-23.2</v>
      </c>
      <c r="L37" s="141">
        <v>-25.3</v>
      </c>
      <c r="M37" s="141">
        <f>B37-SUM(J37:L37)</f>
        <v>-10.200000000000003</v>
      </c>
      <c r="N37" s="141">
        <v>-30.1</v>
      </c>
      <c r="O37" s="141">
        <v>-14.8</v>
      </c>
      <c r="P37" s="141">
        <v>-33.799999999999997</v>
      </c>
      <c r="Q37" s="141">
        <f>C37-SUM(N37:P37)</f>
        <v>-11.599999999999994</v>
      </c>
      <c r="R37" s="141">
        <v>-36</v>
      </c>
      <c r="S37" s="141">
        <v>-2.6</v>
      </c>
      <c r="T37" s="141">
        <v>18.899999999999999</v>
      </c>
      <c r="U37" s="141">
        <v>12.2</v>
      </c>
      <c r="V37" s="141">
        <v>35</v>
      </c>
      <c r="W37" s="141">
        <v>107.8</v>
      </c>
      <c r="X37" s="141">
        <v>76.8</v>
      </c>
      <c r="Y37" s="141">
        <f>E37-V37-W37-X37</f>
        <v>131.19999999999999</v>
      </c>
      <c r="Z37" s="141">
        <v>107.7</v>
      </c>
      <c r="AA37" s="141">
        <v>73.8</v>
      </c>
      <c r="AB37" s="141">
        <v>21.3</v>
      </c>
      <c r="AC37" s="141">
        <f>F37-Z37-AA37-AB37</f>
        <v>49.900000000000006</v>
      </c>
      <c r="AD37" s="141">
        <v>49</v>
      </c>
      <c r="AE37" s="141">
        <v>76.8</v>
      </c>
      <c r="AF37" s="141">
        <v>22.8</v>
      </c>
      <c r="AG37" s="141">
        <v>-17.8</v>
      </c>
      <c r="AH37" s="141">
        <v>-33.6</v>
      </c>
      <c r="AI37" s="141">
        <v>66.099999999999994</v>
      </c>
      <c r="AJ37" s="141">
        <v>-0.8</v>
      </c>
      <c r="AK37" s="141">
        <v>-24</v>
      </c>
      <c r="AL37" s="141">
        <v>-80.7</v>
      </c>
      <c r="AM37" s="141">
        <v>13.4</v>
      </c>
      <c r="AN37" s="141">
        <v>-46.8</v>
      </c>
    </row>
    <row r="38" spans="1:40" hidden="1" outlineLevel="1">
      <c r="A38" s="20" t="s">
        <v>128</v>
      </c>
      <c r="B38" s="108">
        <v>-0.2</v>
      </c>
      <c r="C38" s="108">
        <v>-0.3</v>
      </c>
      <c r="D38" s="108">
        <v>0.1</v>
      </c>
      <c r="E38" s="108">
        <v>0.1</v>
      </c>
      <c r="F38" s="108">
        <v>0.2</v>
      </c>
      <c r="G38" s="108">
        <v>-1.9</v>
      </c>
      <c r="H38" s="108">
        <v>-1.3</v>
      </c>
      <c r="J38" s="108">
        <v>0</v>
      </c>
      <c r="K38" s="108" t="s">
        <v>116</v>
      </c>
      <c r="L38" s="108"/>
      <c r="M38" s="108">
        <f>B38-SUM(J38:L38)</f>
        <v>-0.2</v>
      </c>
      <c r="N38" s="108">
        <v>0</v>
      </c>
      <c r="O38" s="108">
        <v>-0.1</v>
      </c>
      <c r="P38" s="108">
        <v>-0.1</v>
      </c>
      <c r="Q38" s="108">
        <f>C38-SUM(N38:P38)</f>
        <v>-9.9999999999999978E-2</v>
      </c>
      <c r="R38" s="108">
        <v>-0.1</v>
      </c>
      <c r="S38" s="108" t="s">
        <v>116</v>
      </c>
      <c r="T38" s="108">
        <v>0.9</v>
      </c>
      <c r="U38" s="108">
        <v>-0.7</v>
      </c>
      <c r="V38" s="108">
        <v>0</v>
      </c>
      <c r="W38" s="108">
        <v>0.16099908999999998</v>
      </c>
      <c r="X38" s="108">
        <v>0.15683186999999998</v>
      </c>
      <c r="Y38" s="108">
        <v>-0.2</v>
      </c>
      <c r="Z38" s="108">
        <v>1.9E-2</v>
      </c>
      <c r="AA38" s="108">
        <v>0.1</v>
      </c>
      <c r="AB38" s="108">
        <v>3.4203999999999998E-2</v>
      </c>
      <c r="AC38" s="108">
        <v>0.1</v>
      </c>
      <c r="AD38" s="108">
        <v>-0.6</v>
      </c>
      <c r="AE38" s="108">
        <v>-0.4</v>
      </c>
      <c r="AF38" s="108">
        <v>-0.5</v>
      </c>
      <c r="AG38" s="108">
        <v>-0.3</v>
      </c>
      <c r="AH38" s="108">
        <v>-0.3</v>
      </c>
      <c r="AI38" s="108">
        <v>-0.2</v>
      </c>
      <c r="AJ38" s="108">
        <v>-0.3</v>
      </c>
      <c r="AK38" s="108">
        <v>-0.4</v>
      </c>
      <c r="AL38" s="108">
        <v>0.1</v>
      </c>
      <c r="AM38" s="108">
        <v>-0.2</v>
      </c>
      <c r="AN38" s="108">
        <v>-0.4</v>
      </c>
    </row>
    <row r="39" spans="1:40" hidden="1" outlineLevel="1">
      <c r="A39" s="45" t="s">
        <v>129</v>
      </c>
      <c r="B39" s="152">
        <v>-93.2</v>
      </c>
      <c r="C39" s="152">
        <v>-90.6</v>
      </c>
      <c r="D39" s="152">
        <v>-7.4</v>
      </c>
      <c r="E39" s="152">
        <v>350.9</v>
      </c>
      <c r="F39" s="152">
        <v>252.9</v>
      </c>
      <c r="G39" s="152">
        <v>128.9</v>
      </c>
      <c r="H39" s="152">
        <v>6.4</v>
      </c>
      <c r="I39" s="198"/>
      <c r="J39" s="152">
        <f t="shared" ref="J39:M39" si="21">SUM(J37:J38)</f>
        <v>-34.299999999999997</v>
      </c>
      <c r="K39" s="152">
        <f t="shared" si="21"/>
        <v>-23.2</v>
      </c>
      <c r="L39" s="152">
        <f t="shared" si="21"/>
        <v>-25.3</v>
      </c>
      <c r="M39" s="152">
        <f t="shared" si="21"/>
        <v>-10.400000000000002</v>
      </c>
      <c r="N39" s="152">
        <f>SUM(N37:N38)</f>
        <v>-30.1</v>
      </c>
      <c r="O39" s="152">
        <v>-14.9</v>
      </c>
      <c r="P39" s="152">
        <v>-33.9</v>
      </c>
      <c r="Q39" s="152">
        <f>C39-SUM(N39:P39)</f>
        <v>-11.699999999999989</v>
      </c>
      <c r="R39" s="152">
        <f>R34</f>
        <v>-36.100000000000016</v>
      </c>
      <c r="S39" s="152">
        <f t="shared" ref="S39:U39" si="22">S34</f>
        <v>-2.6000000000000263</v>
      </c>
      <c r="T39" s="152">
        <f t="shared" si="22"/>
        <v>19.800000000000054</v>
      </c>
      <c r="U39" s="152">
        <f t="shared" si="22"/>
        <v>11.499999999999879</v>
      </c>
      <c r="V39" s="152">
        <f t="shared" ref="V39" si="23">V37+V38</f>
        <v>35</v>
      </c>
      <c r="W39" s="152">
        <f t="shared" ref="W39" si="24">W37+W38</f>
        <v>107.96099909</v>
      </c>
      <c r="X39" s="152">
        <f t="shared" ref="X39" si="25">X37+X38</f>
        <v>76.956831870000002</v>
      </c>
      <c r="Y39" s="152">
        <f t="shared" ref="Y39" si="26">Y37+Y38</f>
        <v>131</v>
      </c>
      <c r="Z39" s="152">
        <f t="shared" ref="Z39" si="27">Z37+Z38</f>
        <v>107.71900000000001</v>
      </c>
      <c r="AA39" s="152">
        <f t="shared" ref="AA39" si="28">AA37+AA38</f>
        <v>73.899999999999991</v>
      </c>
      <c r="AB39" s="152">
        <f t="shared" ref="AB39" si="29">AB37+AB38</f>
        <v>21.334204</v>
      </c>
      <c r="AC39" s="152">
        <f t="shared" ref="AC39" si="30">AC37+AC38</f>
        <v>50.000000000000007</v>
      </c>
      <c r="AD39" s="152">
        <f t="shared" ref="AD39:AK39" si="31">AD37+AD38</f>
        <v>48.4</v>
      </c>
      <c r="AE39" s="152">
        <f t="shared" si="31"/>
        <v>76.399999999999991</v>
      </c>
      <c r="AF39" s="152">
        <f t="shared" si="31"/>
        <v>22.3</v>
      </c>
      <c r="AG39" s="152">
        <f t="shared" si="31"/>
        <v>-18.100000000000001</v>
      </c>
      <c r="AH39" s="152">
        <f t="shared" si="31"/>
        <v>-33.9</v>
      </c>
      <c r="AI39" s="152">
        <f t="shared" si="31"/>
        <v>65.899999999999991</v>
      </c>
      <c r="AJ39" s="152">
        <f t="shared" si="31"/>
        <v>-1.1000000000000001</v>
      </c>
      <c r="AK39" s="152">
        <f t="shared" si="31"/>
        <v>-24.4</v>
      </c>
      <c r="AL39" s="152">
        <f>AL37+AL38</f>
        <v>-80.600000000000009</v>
      </c>
      <c r="AM39" s="152">
        <f>AM37+AM38</f>
        <v>13.200000000000001</v>
      </c>
      <c r="AN39" s="152">
        <f>AN37+AN38</f>
        <v>-47.199999999999996</v>
      </c>
    </row>
    <row r="40" spans="1:40" hidden="1" outlineLevel="1">
      <c r="A40" s="38"/>
      <c r="B40" s="198"/>
      <c r="C40" s="198"/>
      <c r="D40" s="198"/>
      <c r="E40" s="198"/>
      <c r="F40" s="201"/>
      <c r="G40" s="201"/>
      <c r="H40" s="201"/>
      <c r="I40" s="198"/>
      <c r="J40" s="198"/>
      <c r="K40" s="198"/>
      <c r="L40" s="198"/>
      <c r="M40" s="198"/>
      <c r="N40" s="198"/>
      <c r="O40" s="198"/>
      <c r="P40" s="198"/>
      <c r="Q40" s="198"/>
      <c r="R40" s="198"/>
      <c r="S40" s="198"/>
      <c r="T40" s="198"/>
      <c r="U40" s="198"/>
      <c r="V40" s="201"/>
      <c r="W40" s="201"/>
      <c r="X40" s="198"/>
      <c r="Y40" s="198"/>
      <c r="Z40" s="198"/>
      <c r="AA40" s="198"/>
      <c r="AB40" s="198"/>
      <c r="AC40" s="198"/>
      <c r="AD40" s="198"/>
      <c r="AE40" s="198"/>
      <c r="AF40" s="198"/>
      <c r="AG40" s="198"/>
      <c r="AH40" s="198"/>
      <c r="AI40" s="198"/>
      <c r="AJ40" s="198"/>
      <c r="AK40" s="198"/>
      <c r="AL40" s="198"/>
      <c r="AM40" s="198"/>
      <c r="AN40" s="198"/>
    </row>
    <row r="41" spans="1:40" hidden="1" outlineLevel="1">
      <c r="A41" s="42" t="s">
        <v>124</v>
      </c>
      <c r="B41" s="161"/>
      <c r="C41" s="161"/>
      <c r="D41" s="161"/>
      <c r="E41" s="161"/>
      <c r="F41" s="161"/>
      <c r="G41" s="161"/>
      <c r="H41" s="161"/>
      <c r="I41" s="198"/>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1"/>
      <c r="AI41" s="161"/>
      <c r="AJ41" s="161"/>
      <c r="AK41" s="161"/>
      <c r="AL41" s="161"/>
      <c r="AM41" s="161"/>
      <c r="AN41" s="161"/>
    </row>
    <row r="42" spans="1:40" hidden="1" outlineLevel="1">
      <c r="A42" s="39" t="s">
        <v>130</v>
      </c>
      <c r="B42" s="110"/>
      <c r="C42" s="110"/>
      <c r="D42" s="110"/>
      <c r="E42" s="110">
        <v>-2.9</v>
      </c>
      <c r="F42" s="110">
        <v>-3.8</v>
      </c>
      <c r="G42" s="110"/>
      <c r="H42" s="110"/>
      <c r="I42" s="198"/>
      <c r="J42" s="110"/>
      <c r="K42" s="110"/>
      <c r="L42" s="110"/>
      <c r="M42" s="110"/>
      <c r="N42" s="110"/>
      <c r="O42" s="110"/>
      <c r="P42" s="110"/>
      <c r="Q42" s="110"/>
      <c r="R42" s="110"/>
      <c r="S42" s="110"/>
      <c r="T42" s="110"/>
      <c r="U42" s="110"/>
      <c r="V42" s="110">
        <v>-5.44755417344878</v>
      </c>
      <c r="W42" s="110">
        <v>1.7139369524773</v>
      </c>
      <c r="X42" s="110">
        <v>1.2897806587968699</v>
      </c>
      <c r="Y42" s="110"/>
      <c r="Z42" s="110">
        <v>-3.431</v>
      </c>
      <c r="AA42" s="110"/>
      <c r="AB42" s="110">
        <v>-0.20805699999999999</v>
      </c>
      <c r="AC42" s="110"/>
      <c r="AD42" s="110">
        <v>-0.2</v>
      </c>
      <c r="AE42" s="110"/>
      <c r="AF42" s="110">
        <v>1.8263999999999999E-2</v>
      </c>
      <c r="AG42" s="110"/>
      <c r="AH42" s="110"/>
      <c r="AI42" s="110"/>
      <c r="AJ42" s="110"/>
      <c r="AK42" s="110"/>
      <c r="AL42" s="110"/>
      <c r="AM42" s="110"/>
      <c r="AN42" s="110"/>
    </row>
    <row r="43" spans="1:40" hidden="1" outlineLevel="1">
      <c r="A43" s="39" t="s">
        <v>131</v>
      </c>
      <c r="B43" s="110"/>
      <c r="C43" s="110"/>
      <c r="D43" s="110"/>
      <c r="E43" s="110">
        <v>-1.5</v>
      </c>
      <c r="F43" s="110">
        <v>13.7</v>
      </c>
      <c r="G43" s="110">
        <v>6.9</v>
      </c>
      <c r="H43" s="110">
        <v>6.9</v>
      </c>
      <c r="I43" s="198"/>
      <c r="J43" s="110"/>
      <c r="K43" s="110"/>
      <c r="L43" s="110"/>
      <c r="M43" s="110"/>
      <c r="N43" s="110"/>
      <c r="O43" s="110"/>
      <c r="P43" s="110"/>
      <c r="Q43" s="110"/>
      <c r="R43" s="110"/>
      <c r="S43" s="110"/>
      <c r="T43" s="110"/>
      <c r="U43" s="110"/>
      <c r="V43" s="110">
        <v>0.69044141544983595</v>
      </c>
      <c r="W43" s="110">
        <v>0.97470916428941601</v>
      </c>
      <c r="X43" s="110">
        <v>-1.6950015136375298</v>
      </c>
      <c r="Y43" s="110"/>
      <c r="Z43" s="110">
        <v>8.6189999999999998</v>
      </c>
      <c r="AA43" s="110">
        <v>-1.6</v>
      </c>
      <c r="AB43" s="110">
        <v>2.6344720000000001</v>
      </c>
      <c r="AC43" s="110"/>
      <c r="AD43" s="110">
        <v>7.6</v>
      </c>
      <c r="AE43" s="110">
        <v>11.3</v>
      </c>
      <c r="AF43" s="110">
        <v>14.795453999999999</v>
      </c>
      <c r="AH43" s="110">
        <v>-8.9</v>
      </c>
      <c r="AI43" s="110">
        <v>0.2</v>
      </c>
      <c r="AJ43" s="110">
        <v>0.2</v>
      </c>
      <c r="AK43" s="110">
        <v>0.2</v>
      </c>
      <c r="AL43" s="110">
        <v>-8.9</v>
      </c>
      <c r="AM43" s="110">
        <v>-8.9</v>
      </c>
      <c r="AN43" s="110">
        <v>-13.5</v>
      </c>
    </row>
    <row r="44" spans="1:40" hidden="1" outlineLevel="1">
      <c r="A44" s="40" t="s">
        <v>90</v>
      </c>
      <c r="B44" s="110"/>
      <c r="C44" s="110"/>
      <c r="D44" s="110"/>
      <c r="E44" s="110"/>
      <c r="F44" s="110"/>
      <c r="G44" s="110">
        <v>-3.1</v>
      </c>
      <c r="H44" s="110">
        <v>-3.1</v>
      </c>
      <c r="J44" s="110"/>
      <c r="K44" s="110"/>
      <c r="L44" s="110"/>
      <c r="M44" s="110"/>
      <c r="N44" s="110"/>
      <c r="O44" s="110"/>
      <c r="P44" s="110"/>
      <c r="Q44" s="110"/>
      <c r="R44" s="110"/>
      <c r="S44" s="110"/>
      <c r="T44" s="110"/>
      <c r="U44" s="110"/>
      <c r="V44" s="110"/>
      <c r="W44" s="110">
        <v>-10.724175000000001</v>
      </c>
      <c r="X44" s="110">
        <v>2.7830620000000001</v>
      </c>
      <c r="Y44" s="110"/>
      <c r="Z44" s="110">
        <v>0.88800000000000001</v>
      </c>
      <c r="AA44" s="110">
        <v>-8.3000000000000007</v>
      </c>
      <c r="AB44" s="110">
        <v>-4.2715610000000002</v>
      </c>
      <c r="AC44" s="110"/>
      <c r="AD44" s="110">
        <v>14</v>
      </c>
      <c r="AE44" s="110">
        <v>5.3</v>
      </c>
      <c r="AF44" s="110">
        <v>2.7835570000000001</v>
      </c>
      <c r="AH44" s="110">
        <v>0.4</v>
      </c>
      <c r="AI44" s="110">
        <v>-0.6</v>
      </c>
      <c r="AJ44" s="110">
        <v>-0.6</v>
      </c>
      <c r="AK44" s="110">
        <v>-0.6</v>
      </c>
      <c r="AL44" s="110">
        <v>0.4</v>
      </c>
      <c r="AM44" s="110">
        <v>0.4</v>
      </c>
      <c r="AN44" s="110"/>
    </row>
    <row r="45" spans="1:40" hidden="1" outlineLevel="1">
      <c r="A45" s="45" t="s">
        <v>124</v>
      </c>
      <c r="B45" s="152">
        <f t="shared" ref="B45:D45" si="32">B33</f>
        <v>-1.2</v>
      </c>
      <c r="C45" s="152">
        <f t="shared" si="32"/>
        <v>-7.8</v>
      </c>
      <c r="D45" s="152">
        <f t="shared" si="32"/>
        <v>2.7</v>
      </c>
      <c r="E45" s="146">
        <f>E33</f>
        <v>-18.2</v>
      </c>
      <c r="F45" s="146">
        <f>F33</f>
        <v>9.9</v>
      </c>
      <c r="G45" s="146">
        <f>G33</f>
        <v>3.8456046297088498</v>
      </c>
      <c r="H45" s="146">
        <f>H33</f>
        <v>-11.7</v>
      </c>
      <c r="J45" s="152">
        <f t="shared" ref="J45:AH45" si="33">J33</f>
        <v>-0.3</v>
      </c>
      <c r="K45" s="152">
        <f t="shared" si="33"/>
        <v>-0.5</v>
      </c>
      <c r="L45" s="152">
        <f t="shared" si="33"/>
        <v>-0.6</v>
      </c>
      <c r="M45" s="152">
        <f t="shared" si="33"/>
        <v>0.19999999999999996</v>
      </c>
      <c r="N45" s="152">
        <f t="shared" si="33"/>
        <v>-0.3</v>
      </c>
      <c r="O45" s="152">
        <f t="shared" si="33"/>
        <v>0.3</v>
      </c>
      <c r="P45" s="152">
        <f t="shared" si="33"/>
        <v>-0.4</v>
      </c>
      <c r="Q45" s="152">
        <f t="shared" si="33"/>
        <v>-7.3999999999999995</v>
      </c>
      <c r="R45" s="152">
        <f t="shared" si="33"/>
        <v>10.1</v>
      </c>
      <c r="S45" s="152">
        <f t="shared" si="33"/>
        <v>2.2000000000000002</v>
      </c>
      <c r="T45" s="152">
        <f t="shared" si="33"/>
        <v>-3.9</v>
      </c>
      <c r="U45" s="152">
        <f t="shared" si="33"/>
        <v>-5.7</v>
      </c>
      <c r="V45" s="146">
        <f t="shared" si="33"/>
        <v>-4.6571127579989398</v>
      </c>
      <c r="W45" s="146">
        <f t="shared" si="33"/>
        <v>-8.0355288832332796</v>
      </c>
      <c r="X45" s="152">
        <f t="shared" si="33"/>
        <v>2.3778411451593402</v>
      </c>
      <c r="Y45" s="152">
        <f t="shared" si="33"/>
        <v>-7.9</v>
      </c>
      <c r="Z45" s="146">
        <f t="shared" si="33"/>
        <v>6.0759999999999996</v>
      </c>
      <c r="AA45" s="146">
        <f t="shared" si="33"/>
        <v>-9.9</v>
      </c>
      <c r="AB45" s="146">
        <f t="shared" si="33"/>
        <v>-1.9</v>
      </c>
      <c r="AC45" s="146">
        <f t="shared" si="33"/>
        <v>15.6</v>
      </c>
      <c r="AD45" s="146">
        <f t="shared" si="33"/>
        <v>21.4</v>
      </c>
      <c r="AE45" s="146">
        <f t="shared" si="33"/>
        <v>11.3</v>
      </c>
      <c r="AF45" s="146">
        <f t="shared" si="33"/>
        <v>17.600000000000001</v>
      </c>
      <c r="AG45" s="146"/>
      <c r="AH45" s="146">
        <f t="shared" si="33"/>
        <v>-8.5</v>
      </c>
      <c r="AI45" s="146">
        <f t="shared" ref="AI45:AJ45" si="34">AI33</f>
        <v>-0.4</v>
      </c>
      <c r="AJ45" s="146">
        <f t="shared" si="34"/>
        <v>10.3</v>
      </c>
      <c r="AK45" s="146">
        <f t="shared" ref="AK45:AL45" si="35">AK33</f>
        <v>-13</v>
      </c>
      <c r="AL45" s="146">
        <f t="shared" si="35"/>
        <v>3.2</v>
      </c>
      <c r="AM45" s="146">
        <f t="shared" ref="AM45:AN45" si="36">AM33</f>
        <v>4.3</v>
      </c>
      <c r="AN45" s="146">
        <f t="shared" si="36"/>
        <v>-13.5</v>
      </c>
    </row>
    <row r="46" spans="1:40" hidden="1" outlineLevel="1">
      <c r="A46" s="41"/>
    </row>
    <row r="47" spans="1:40" hidden="1" outlineLevel="1">
      <c r="A47" s="42" t="s">
        <v>132</v>
      </c>
    </row>
    <row r="48" spans="1:40" hidden="1" outlineLevel="1">
      <c r="A48" s="20" t="s">
        <v>127</v>
      </c>
      <c r="B48" s="141"/>
      <c r="C48" s="141"/>
      <c r="D48" s="141"/>
      <c r="E48" s="141">
        <v>350.8</v>
      </c>
      <c r="F48" s="141">
        <v>252.7</v>
      </c>
      <c r="G48" s="141">
        <v>130.81895103752501</v>
      </c>
      <c r="H48" s="141">
        <v>130.81895103752501</v>
      </c>
      <c r="J48" s="141"/>
      <c r="K48" s="141"/>
      <c r="L48" s="141"/>
      <c r="M48" s="141"/>
      <c r="N48" s="141"/>
      <c r="O48" s="141"/>
      <c r="P48" s="141"/>
      <c r="Q48" s="141"/>
      <c r="R48" s="141"/>
      <c r="S48" s="141"/>
      <c r="T48" s="141"/>
      <c r="U48" s="141"/>
      <c r="V48" s="141">
        <v>35.068561165607605</v>
      </c>
      <c r="W48" s="141">
        <v>107.812574673043</v>
      </c>
      <c r="X48" s="141">
        <v>76.798083615928206</v>
      </c>
      <c r="Y48" s="141"/>
      <c r="Z48" s="141">
        <v>107.65486372897399</v>
      </c>
      <c r="AA48" s="141">
        <v>73.8</v>
      </c>
      <c r="AB48" s="141">
        <v>21.3</v>
      </c>
      <c r="AC48" s="141"/>
      <c r="AD48" s="141">
        <v>49</v>
      </c>
      <c r="AE48" s="141">
        <v>79.5</v>
      </c>
      <c r="AF48" s="141">
        <v>20.2</v>
      </c>
      <c r="AG48" s="141"/>
      <c r="AH48" s="141">
        <v>-33.6</v>
      </c>
      <c r="AI48" s="141">
        <v>-33.6</v>
      </c>
      <c r="AJ48" s="141">
        <v>-33.6</v>
      </c>
      <c r="AK48" s="141">
        <v>-33.6</v>
      </c>
      <c r="AL48" s="141">
        <v>-33.6</v>
      </c>
      <c r="AM48" s="141">
        <v>-33.6</v>
      </c>
      <c r="AN48" s="141">
        <v>-46.8</v>
      </c>
    </row>
    <row r="49" spans="1:40" hidden="1" outlineLevel="1">
      <c r="A49" s="20" t="s">
        <v>128</v>
      </c>
      <c r="B49" s="108"/>
      <c r="C49" s="108"/>
      <c r="D49" s="108"/>
      <c r="E49" s="108">
        <v>0.1</v>
      </c>
      <c r="F49" s="108">
        <v>0.2</v>
      </c>
      <c r="G49" s="108">
        <v>-1.92508507331507</v>
      </c>
      <c r="H49" s="108">
        <v>-1.92508507331507</v>
      </c>
      <c r="J49" s="108"/>
      <c r="K49" s="108"/>
      <c r="L49" s="108"/>
      <c r="M49" s="108"/>
      <c r="N49" s="108"/>
      <c r="O49" s="108"/>
      <c r="P49" s="108"/>
      <c r="Q49" s="108"/>
      <c r="R49" s="108"/>
      <c r="S49" s="108"/>
      <c r="T49" s="108"/>
      <c r="U49" s="108"/>
      <c r="V49" s="108">
        <v>-1.8893620457060598E-2</v>
      </c>
      <c r="W49" s="108">
        <v>0.242467708347544</v>
      </c>
      <c r="X49" s="108">
        <v>0.15545730028068999</v>
      </c>
      <c r="Y49" s="108"/>
      <c r="Z49" s="108">
        <v>2.01362710262835E-2</v>
      </c>
      <c r="AA49" s="108">
        <v>0.1</v>
      </c>
      <c r="AB49" s="108">
        <v>0</v>
      </c>
      <c r="AC49" s="108"/>
      <c r="AD49" s="108">
        <v>-0.6</v>
      </c>
      <c r="AE49" s="108">
        <v>-0.4</v>
      </c>
      <c r="AF49" s="108">
        <v>-0.5</v>
      </c>
      <c r="AG49" s="108"/>
      <c r="AH49" s="108">
        <v>-0.3</v>
      </c>
      <c r="AI49" s="108">
        <v>-0.3</v>
      </c>
      <c r="AJ49" s="108">
        <v>-0.3</v>
      </c>
      <c r="AK49" s="108">
        <v>-0.3</v>
      </c>
      <c r="AL49" s="108">
        <v>-0.3</v>
      </c>
      <c r="AM49" s="108">
        <v>-0.3</v>
      </c>
      <c r="AN49" s="108">
        <v>-0.4</v>
      </c>
    </row>
    <row r="50" spans="1:40" hidden="1" outlineLevel="1">
      <c r="A50" s="44" t="s">
        <v>125</v>
      </c>
      <c r="B50" s="152"/>
      <c r="C50" s="152"/>
      <c r="D50" s="152"/>
      <c r="E50" s="146">
        <f>(E34)/1000000</f>
        <v>3.5089999999999996E-4</v>
      </c>
      <c r="F50" s="146">
        <f>F34</f>
        <v>252.9</v>
      </c>
      <c r="G50" s="146">
        <f>G34</f>
        <v>128.9</v>
      </c>
      <c r="H50" s="146">
        <f>H34</f>
        <v>6.4</v>
      </c>
      <c r="I50" s="198"/>
      <c r="J50" s="152"/>
      <c r="K50" s="152"/>
      <c r="L50" s="152"/>
      <c r="M50" s="152"/>
      <c r="N50" s="152"/>
      <c r="O50" s="152"/>
      <c r="P50" s="152"/>
      <c r="Q50" s="152"/>
      <c r="R50" s="152"/>
      <c r="S50" s="152"/>
      <c r="T50" s="152"/>
      <c r="U50" s="152"/>
      <c r="V50" s="146">
        <f t="shared" ref="V50:X50" si="37">V34</f>
        <v>35.049667545150534</v>
      </c>
      <c r="W50" s="146">
        <f t="shared" si="37"/>
        <v>107.95504238139033</v>
      </c>
      <c r="X50" s="146">
        <f t="shared" si="37"/>
        <v>76.953540916208922</v>
      </c>
      <c r="Y50" s="152"/>
      <c r="Z50" s="146">
        <f t="shared" ref="Z50:AF50" si="38">Z34</f>
        <v>107.675</v>
      </c>
      <c r="AA50" s="146">
        <f t="shared" si="38"/>
        <v>73.900000000000006</v>
      </c>
      <c r="AB50" s="146">
        <f t="shared" si="38"/>
        <v>21.3</v>
      </c>
      <c r="AC50" s="146">
        <f t="shared" si="38"/>
        <v>50.000000000000007</v>
      </c>
      <c r="AD50" s="146">
        <f t="shared" si="38"/>
        <v>48.4</v>
      </c>
      <c r="AE50" s="146">
        <f t="shared" si="38"/>
        <v>76.400000000000006</v>
      </c>
      <c r="AF50" s="146">
        <f t="shared" si="38"/>
        <v>22.3</v>
      </c>
      <c r="AG50" s="146">
        <f t="shared" ref="AG50:AL50" si="39">AG34</f>
        <v>-18.130833137905935</v>
      </c>
      <c r="AH50" s="146">
        <f t="shared" si="39"/>
        <v>-33.9</v>
      </c>
      <c r="AI50" s="146">
        <f t="shared" si="39"/>
        <v>65.900000000000006</v>
      </c>
      <c r="AJ50" s="146">
        <f t="shared" si="39"/>
        <v>-1.2</v>
      </c>
      <c r="AK50" s="146">
        <f t="shared" si="39"/>
        <v>-24.4</v>
      </c>
      <c r="AL50" s="146">
        <f t="shared" si="39"/>
        <v>-80.599999999999994</v>
      </c>
      <c r="AM50" s="146">
        <f t="shared" ref="AM50:AN50" si="40">AM34</f>
        <v>13.2</v>
      </c>
      <c r="AN50" s="146">
        <f t="shared" si="40"/>
        <v>-47.1</v>
      </c>
    </row>
    <row r="51" spans="1:40" hidden="1" collapsed="1">
      <c r="A51" s="20"/>
      <c r="U51" s="202"/>
    </row>
    <row r="52" spans="1:40">
      <c r="A52" s="20"/>
      <c r="U52" s="202"/>
    </row>
    <row r="53" spans="1:40" ht="18.5">
      <c r="A53" s="2" t="s">
        <v>15</v>
      </c>
    </row>
    <row r="54" spans="1:40">
      <c r="A54" s="35" t="s">
        <v>23</v>
      </c>
    </row>
    <row r="55" spans="1:40"/>
    <row r="56" spans="1:40">
      <c r="A56" s="36" t="s">
        <v>101</v>
      </c>
      <c r="B56" s="37">
        <v>2017</v>
      </c>
      <c r="C56" s="37">
        <v>2018</v>
      </c>
      <c r="D56" s="37">
        <v>2019</v>
      </c>
      <c r="E56" s="37">
        <v>2020</v>
      </c>
      <c r="F56" s="37">
        <v>2021</v>
      </c>
      <c r="G56" s="37">
        <v>2022</v>
      </c>
      <c r="H56" s="37">
        <v>2023</v>
      </c>
      <c r="J56" s="18" t="s">
        <v>30</v>
      </c>
      <c r="K56" s="18" t="s">
        <v>31</v>
      </c>
      <c r="L56" s="18" t="s">
        <v>32</v>
      </c>
      <c r="M56" s="18" t="s">
        <v>33</v>
      </c>
      <c r="N56" s="18" t="s">
        <v>34</v>
      </c>
      <c r="O56" s="18" t="s">
        <v>35</v>
      </c>
      <c r="P56" s="18" t="s">
        <v>36</v>
      </c>
      <c r="Q56" s="18" t="s">
        <v>37</v>
      </c>
      <c r="R56" s="18" t="s">
        <v>38</v>
      </c>
      <c r="S56" s="18" t="s">
        <v>39</v>
      </c>
      <c r="T56" s="18" t="s">
        <v>40</v>
      </c>
      <c r="U56" s="18" t="s">
        <v>41</v>
      </c>
      <c r="V56" s="69" t="s">
        <v>42</v>
      </c>
      <c r="W56" s="69" t="s">
        <v>43</v>
      </c>
      <c r="X56" s="18" t="s">
        <v>44</v>
      </c>
      <c r="Y56" s="18" t="s">
        <v>45</v>
      </c>
      <c r="Z56" s="18" t="s">
        <v>46</v>
      </c>
      <c r="AA56" s="18" t="s">
        <v>47</v>
      </c>
      <c r="AB56" s="18" t="s">
        <v>48</v>
      </c>
      <c r="AC56" s="18" t="s">
        <v>49</v>
      </c>
      <c r="AD56" s="18" t="s">
        <v>50</v>
      </c>
      <c r="AE56" s="18" t="s">
        <v>51</v>
      </c>
      <c r="AF56" s="18" t="s">
        <v>52</v>
      </c>
      <c r="AG56" s="18" t="s">
        <v>53</v>
      </c>
      <c r="AH56" s="18" t="s">
        <v>54</v>
      </c>
      <c r="AI56" s="18" t="s">
        <v>55</v>
      </c>
      <c r="AJ56" s="18" t="s">
        <v>56</v>
      </c>
      <c r="AK56" s="18" t="s">
        <v>57</v>
      </c>
      <c r="AL56" s="18" t="s">
        <v>58</v>
      </c>
      <c r="AM56" s="18" t="s">
        <v>59</v>
      </c>
      <c r="AN56" s="18" t="s">
        <v>60</v>
      </c>
    </row>
    <row r="57" spans="1:40">
      <c r="A57" s="45" t="s">
        <v>133</v>
      </c>
      <c r="B57" s="146">
        <v>-88.8</v>
      </c>
      <c r="C57" s="146">
        <v>-82.8</v>
      </c>
      <c r="D57" s="146">
        <v>-25.8</v>
      </c>
      <c r="E57" s="146">
        <v>425.9</v>
      </c>
      <c r="F57" s="146">
        <f>F24</f>
        <v>378.5</v>
      </c>
      <c r="G57" s="146">
        <f>G24</f>
        <v>217.4</v>
      </c>
      <c r="H57" s="146">
        <f>H24</f>
        <v>112.5</v>
      </c>
      <c r="I57" s="201"/>
      <c r="J57" s="146">
        <v>-32.700000000000003</v>
      </c>
      <c r="K57" s="146">
        <v>-20.2</v>
      </c>
      <c r="L57" s="146">
        <v>-23</v>
      </c>
      <c r="M57" s="146">
        <f>B57-SUM(J57:L57)</f>
        <v>-12.899999999999991</v>
      </c>
      <c r="N57" s="146">
        <v>-27.9</v>
      </c>
      <c r="O57" s="146">
        <v>-13.6</v>
      </c>
      <c r="P57" s="146">
        <v>-31.1</v>
      </c>
      <c r="Q57" s="146">
        <f>C57-SUM(N57:P57)</f>
        <v>-10.200000000000003</v>
      </c>
      <c r="R57" s="146">
        <v>-40.299999999999997</v>
      </c>
      <c r="S57" s="146">
        <v>1.3</v>
      </c>
      <c r="T57" s="146">
        <v>0.9</v>
      </c>
      <c r="U57" s="146">
        <f t="shared" ref="U57:U62" si="41">D57-SUM(R57:T57)</f>
        <v>12.3</v>
      </c>
      <c r="V57" s="146">
        <f>V24</f>
        <v>46.602596413083205</v>
      </c>
      <c r="W57" s="146">
        <f>W24</f>
        <v>134.08659736961701</v>
      </c>
      <c r="X57" s="146">
        <f>X24</f>
        <v>92.1132464316549</v>
      </c>
      <c r="Y57" s="146">
        <f>E57-SUM(V57:X57)</f>
        <v>153.09755978564488</v>
      </c>
      <c r="Z57" s="146">
        <v>133.9</v>
      </c>
      <c r="AA57" s="146">
        <v>131.1</v>
      </c>
      <c r="AB57" s="146">
        <f>AB24</f>
        <v>41.4</v>
      </c>
      <c r="AC57" s="146">
        <f>F57-Z57-AA57-AB57</f>
        <v>72.099999999999994</v>
      </c>
      <c r="AD57" s="146">
        <f>AD24</f>
        <v>44.8</v>
      </c>
      <c r="AE57" s="146">
        <v>88.3</v>
      </c>
      <c r="AF57" s="146">
        <v>3.8</v>
      </c>
      <c r="AG57" s="136">
        <f>AG24</f>
        <v>80.400000000000006</v>
      </c>
      <c r="AH57" s="136">
        <v>-9</v>
      </c>
      <c r="AI57" s="136">
        <v>100.6</v>
      </c>
      <c r="AJ57" s="136">
        <v>-12.9</v>
      </c>
      <c r="AK57" s="136">
        <v>33.700000000000003</v>
      </c>
      <c r="AL57" s="136">
        <v>-92.7</v>
      </c>
      <c r="AM57" s="136">
        <v>-82.2</v>
      </c>
      <c r="AN57" s="136">
        <v>-23.7</v>
      </c>
    </row>
    <row r="58" spans="1:40">
      <c r="A58" s="20" t="s">
        <v>134</v>
      </c>
      <c r="B58" s="108">
        <v>8.1</v>
      </c>
      <c r="C58" s="108">
        <v>13.3</v>
      </c>
      <c r="D58" s="108">
        <v>41.5</v>
      </c>
      <c r="E58" s="108">
        <v>47.1</v>
      </c>
      <c r="F58" s="108">
        <v>96.8</v>
      </c>
      <c r="G58" s="108">
        <v>165.75050999999999</v>
      </c>
      <c r="H58" s="108">
        <v>231.3</v>
      </c>
      <c r="J58" s="108">
        <v>1.9</v>
      </c>
      <c r="K58" s="108">
        <v>1.9</v>
      </c>
      <c r="L58" s="108">
        <v>2</v>
      </c>
      <c r="M58" s="108">
        <f t="shared" ref="M58:M62" si="42">B58-SUM(J58:L58)</f>
        <v>2.2999999999999998</v>
      </c>
      <c r="N58" s="108">
        <v>2.5</v>
      </c>
      <c r="O58" s="108">
        <v>3.6</v>
      </c>
      <c r="P58" s="108">
        <v>3.3</v>
      </c>
      <c r="Q58" s="108">
        <f t="shared" ref="Q58:Q62" si="43">C58-SUM(N58:P58)</f>
        <v>3.9000000000000021</v>
      </c>
      <c r="R58" s="108">
        <v>10</v>
      </c>
      <c r="S58" s="108">
        <v>10.5</v>
      </c>
      <c r="T58" s="108">
        <v>9.3000000000000007</v>
      </c>
      <c r="U58" s="108">
        <f t="shared" si="41"/>
        <v>11.7</v>
      </c>
      <c r="V58" s="108">
        <v>10.6192379194969</v>
      </c>
      <c r="W58" s="108">
        <v>11.48268584</v>
      </c>
      <c r="X58" s="108">
        <v>11.614340555616799</v>
      </c>
      <c r="Y58" s="108">
        <v>13.4</v>
      </c>
      <c r="Z58" s="108">
        <v>15.6</v>
      </c>
      <c r="AA58" s="108">
        <v>24.8</v>
      </c>
      <c r="AB58" s="108">
        <v>25.520544999999998</v>
      </c>
      <c r="AC58" s="108">
        <v>30.9</v>
      </c>
      <c r="AD58" s="108">
        <v>32.1</v>
      </c>
      <c r="AE58" s="108">
        <v>36.4</v>
      </c>
      <c r="AF58" s="108">
        <v>44.565826999999999</v>
      </c>
      <c r="AG58" s="108">
        <v>52.657018999999998</v>
      </c>
      <c r="AH58" s="108">
        <v>50.3</v>
      </c>
      <c r="AI58" s="108">
        <v>51.4</v>
      </c>
      <c r="AJ58" s="108">
        <v>55.1</v>
      </c>
      <c r="AK58" s="108">
        <f>H58-AH58-AI58-AJ58</f>
        <v>74.5</v>
      </c>
      <c r="AL58" s="108">
        <v>79.099999999999994</v>
      </c>
      <c r="AM58" s="108">
        <v>173.8</v>
      </c>
      <c r="AN58" s="108">
        <v>68.599999999999994</v>
      </c>
    </row>
    <row r="59" spans="1:40">
      <c r="A59" s="45" t="s">
        <v>135</v>
      </c>
      <c r="B59" s="139">
        <v>-80.7</v>
      </c>
      <c r="C59" s="139">
        <f>C57+C58</f>
        <v>-69.5</v>
      </c>
      <c r="D59" s="139">
        <f>D57+D58</f>
        <v>15.7</v>
      </c>
      <c r="E59" s="139">
        <v>473.1</v>
      </c>
      <c r="F59" s="139">
        <v>475.3</v>
      </c>
      <c r="G59" s="139">
        <v>383.2</v>
      </c>
      <c r="H59" s="139">
        <v>343.8</v>
      </c>
      <c r="J59" s="136">
        <v>-30.8</v>
      </c>
      <c r="K59" s="136">
        <f>K57+K58</f>
        <v>-18.3</v>
      </c>
      <c r="L59" s="136">
        <v>-21</v>
      </c>
      <c r="M59" s="136">
        <f t="shared" si="42"/>
        <v>-10.600000000000009</v>
      </c>
      <c r="N59" s="136">
        <v>-25.4</v>
      </c>
      <c r="O59" s="136">
        <v>-10</v>
      </c>
      <c r="P59" s="136">
        <v>-27.8</v>
      </c>
      <c r="Q59" s="136">
        <f t="shared" si="43"/>
        <v>-6.2999999999999972</v>
      </c>
      <c r="R59" s="136">
        <v>-30.3</v>
      </c>
      <c r="S59" s="136">
        <v>11.8</v>
      </c>
      <c r="T59" s="136">
        <f>T57+T58</f>
        <v>10.200000000000001</v>
      </c>
      <c r="U59" s="136">
        <f t="shared" si="41"/>
        <v>24</v>
      </c>
      <c r="V59" s="136">
        <v>57.221834332580094</v>
      </c>
      <c r="W59" s="136">
        <v>145.6</v>
      </c>
      <c r="X59" s="136">
        <v>103.72758698727199</v>
      </c>
      <c r="Y59" s="136">
        <v>166.6</v>
      </c>
      <c r="Z59" s="136">
        <f>Z57+Z58</f>
        <v>149.5</v>
      </c>
      <c r="AA59" s="136">
        <v>155.9</v>
      </c>
      <c r="AB59" s="136">
        <v>67</v>
      </c>
      <c r="AC59" s="136">
        <f>F59-Z59-AA59-AB59</f>
        <v>102.9</v>
      </c>
      <c r="AD59" s="136">
        <f t="shared" ref="AD59" si="44">AD57+AD58</f>
        <v>76.900000000000006</v>
      </c>
      <c r="AE59" s="136">
        <v>124.7</v>
      </c>
      <c r="AF59" s="136">
        <f>AF57+AF58</f>
        <v>48.365826999999996</v>
      </c>
      <c r="AG59" s="136">
        <f>AG57+AG58</f>
        <v>133.057019</v>
      </c>
      <c r="AH59" s="136">
        <v>41.3</v>
      </c>
      <c r="AI59" s="136">
        <v>152</v>
      </c>
      <c r="AJ59" s="136">
        <v>42.2</v>
      </c>
      <c r="AK59" s="136">
        <f>AK58+AK57</f>
        <v>108.2</v>
      </c>
      <c r="AL59" s="136">
        <v>-13.6</v>
      </c>
      <c r="AM59" s="136">
        <v>91.6</v>
      </c>
      <c r="AN59" s="136">
        <v>44.9</v>
      </c>
    </row>
    <row r="60" spans="1:40">
      <c r="A60" s="20" t="s">
        <v>136</v>
      </c>
      <c r="B60" s="108">
        <v>10.6</v>
      </c>
      <c r="C60" s="108">
        <v>1.6</v>
      </c>
      <c r="D60" s="108">
        <v>12</v>
      </c>
      <c r="E60" s="108">
        <v>8.1999999999999993</v>
      </c>
      <c r="F60" s="108">
        <v>13.4</v>
      </c>
      <c r="G60" s="108">
        <v>38.665474000000003</v>
      </c>
      <c r="H60" s="108">
        <v>21.7</v>
      </c>
      <c r="J60" s="108">
        <v>0.1</v>
      </c>
      <c r="K60" s="108">
        <v>0.6</v>
      </c>
      <c r="L60" s="108">
        <v>1.6</v>
      </c>
      <c r="M60" s="108">
        <f t="shared" si="42"/>
        <v>8.3000000000000007</v>
      </c>
      <c r="N60" s="108">
        <v>0.2</v>
      </c>
      <c r="O60" s="108">
        <v>1</v>
      </c>
      <c r="P60" s="108">
        <v>0.3</v>
      </c>
      <c r="Q60" s="108">
        <f t="shared" si="43"/>
        <v>0.10000000000000009</v>
      </c>
      <c r="R60" s="108" t="s">
        <v>116</v>
      </c>
      <c r="S60" s="108">
        <v>1.7</v>
      </c>
      <c r="T60" s="108">
        <v>0.2</v>
      </c>
      <c r="U60" s="108">
        <f t="shared" si="41"/>
        <v>10.1</v>
      </c>
      <c r="V60" s="108">
        <v>0.29213411536878997</v>
      </c>
      <c r="W60" s="108">
        <v>1.6576970600000001</v>
      </c>
      <c r="X60" s="108">
        <v>4.6844232775439307</v>
      </c>
      <c r="Y60" s="108">
        <v>1.4</v>
      </c>
      <c r="Z60" s="108">
        <v>2.5</v>
      </c>
      <c r="AA60" s="108">
        <v>1.3</v>
      </c>
      <c r="AB60" s="108">
        <v>3.9675020000000001</v>
      </c>
      <c r="AC60" s="108">
        <v>5.6</v>
      </c>
      <c r="AD60" s="108">
        <v>5.0999999999999996</v>
      </c>
      <c r="AE60" s="108">
        <v>4.2</v>
      </c>
      <c r="AF60" s="108">
        <v>6.4477190000000002</v>
      </c>
      <c r="AG60" s="108">
        <v>22.979105000000001</v>
      </c>
      <c r="AH60" s="108">
        <v>4.8</v>
      </c>
      <c r="AI60" s="108">
        <v>14.9</v>
      </c>
      <c r="AJ60" s="108">
        <v>3.2</v>
      </c>
      <c r="AK60" s="108">
        <v>-1</v>
      </c>
      <c r="AL60" s="108">
        <v>3.7</v>
      </c>
      <c r="AM60" s="108">
        <v>16.2</v>
      </c>
      <c r="AN60" s="108">
        <v>6.2</v>
      </c>
    </row>
    <row r="61" spans="1:40">
      <c r="A61" s="20" t="s">
        <v>137</v>
      </c>
      <c r="B61" s="108"/>
      <c r="C61" s="108">
        <v>13.4</v>
      </c>
      <c r="D61" s="108">
        <v>18.8</v>
      </c>
      <c r="E61" s="108">
        <v>24</v>
      </c>
      <c r="F61" s="108">
        <v>38.9</v>
      </c>
      <c r="G61" s="108">
        <v>55.479579000000001</v>
      </c>
      <c r="H61" s="108">
        <v>82</v>
      </c>
      <c r="J61" s="108">
        <v>1.1000000000000001</v>
      </c>
      <c r="K61" s="108">
        <v>0.7</v>
      </c>
      <c r="L61" s="108">
        <v>2</v>
      </c>
      <c r="M61" s="108">
        <f t="shared" si="42"/>
        <v>-3.8</v>
      </c>
      <c r="N61" s="108">
        <v>3.5</v>
      </c>
      <c r="O61" s="108">
        <v>5.0999999999999996</v>
      </c>
      <c r="P61" s="108">
        <v>1.5</v>
      </c>
      <c r="Q61" s="108">
        <f t="shared" si="43"/>
        <v>3.3000000000000007</v>
      </c>
      <c r="R61" s="108">
        <v>4.2</v>
      </c>
      <c r="S61" s="108">
        <v>4.9000000000000004</v>
      </c>
      <c r="T61" s="108">
        <v>5.0999999999999996</v>
      </c>
      <c r="U61" s="108">
        <f t="shared" si="41"/>
        <v>4.5999999999999996</v>
      </c>
      <c r="V61" s="108">
        <v>5.5772135299999999</v>
      </c>
      <c r="W61" s="108">
        <v>6.3046998200000006</v>
      </c>
      <c r="X61" s="108">
        <v>6.3215813700000005</v>
      </c>
      <c r="Y61" s="108">
        <v>5.8</v>
      </c>
      <c r="Z61" s="108">
        <v>7.1</v>
      </c>
      <c r="AA61" s="108">
        <v>0.6</v>
      </c>
      <c r="AB61" s="108">
        <v>8.8733369999999994</v>
      </c>
      <c r="AC61" s="108">
        <f>F61-Z61-AA61-AB61</f>
        <v>22.326662999999996</v>
      </c>
      <c r="AD61" s="108">
        <v>17.3</v>
      </c>
      <c r="AE61" s="108">
        <v>17</v>
      </c>
      <c r="AF61" s="108">
        <v>17</v>
      </c>
      <c r="AG61" s="108">
        <v>4.2</v>
      </c>
      <c r="AH61" s="108">
        <v>20</v>
      </c>
      <c r="AI61" s="108">
        <v>24.9</v>
      </c>
      <c r="AJ61" s="108">
        <v>23.8</v>
      </c>
      <c r="AK61" s="108">
        <v>13.3</v>
      </c>
      <c r="AL61" s="108">
        <v>26.6</v>
      </c>
      <c r="AM61" s="108">
        <v>55.1</v>
      </c>
      <c r="AN61" s="108">
        <v>21</v>
      </c>
    </row>
    <row r="62" spans="1:40">
      <c r="A62" s="46" t="s">
        <v>86</v>
      </c>
      <c r="B62" s="136">
        <v>-70.099999999999994</v>
      </c>
      <c r="C62" s="136">
        <v>-54.5</v>
      </c>
      <c r="D62" s="136">
        <v>46.5</v>
      </c>
      <c r="E62" s="136">
        <v>505.2</v>
      </c>
      <c r="F62" s="136">
        <v>527.6</v>
      </c>
      <c r="G62" s="136">
        <v>477.4</v>
      </c>
      <c r="H62" s="136">
        <v>447.6</v>
      </c>
      <c r="J62" s="153">
        <f t="shared" ref="J62:N62" si="45">J59+J60+J61</f>
        <v>-29.599999999999998</v>
      </c>
      <c r="K62" s="153">
        <f t="shared" si="45"/>
        <v>-17</v>
      </c>
      <c r="L62" s="153">
        <f t="shared" si="45"/>
        <v>-17.399999999999999</v>
      </c>
      <c r="M62" s="153">
        <f t="shared" si="42"/>
        <v>-6.1000000000000014</v>
      </c>
      <c r="N62" s="153">
        <f t="shared" si="45"/>
        <v>-21.7</v>
      </c>
      <c r="O62" s="153">
        <f>O59+O60+O61</f>
        <v>-3.9000000000000004</v>
      </c>
      <c r="P62" s="153">
        <v>-26</v>
      </c>
      <c r="Q62" s="153">
        <f t="shared" si="43"/>
        <v>-2.8999999999999986</v>
      </c>
      <c r="R62" s="153">
        <v>-26.1</v>
      </c>
      <c r="S62" s="153">
        <v>18.3</v>
      </c>
      <c r="T62" s="153">
        <f>T59+T60+T61</f>
        <v>15.5</v>
      </c>
      <c r="U62" s="153">
        <f t="shared" si="41"/>
        <v>38.799999999999997</v>
      </c>
      <c r="V62" s="136">
        <v>63.091181977948899</v>
      </c>
      <c r="W62" s="136">
        <f>SUM(W59:W61)</f>
        <v>153.56239687999999</v>
      </c>
      <c r="X62" s="153">
        <v>114.73359163481601</v>
      </c>
      <c r="Y62" s="136">
        <v>173.8</v>
      </c>
      <c r="Z62" s="153">
        <v>159.19999999999999</v>
      </c>
      <c r="AA62" s="136">
        <f>SUM(AA59:AA61)</f>
        <v>157.80000000000001</v>
      </c>
      <c r="AB62" s="136">
        <f>SUM(AB59:AB61)</f>
        <v>79.840838999999988</v>
      </c>
      <c r="AC62" s="136">
        <v>130.80000000000001</v>
      </c>
      <c r="AD62" s="136">
        <v>99.3</v>
      </c>
      <c r="AE62" s="136">
        <v>146</v>
      </c>
      <c r="AF62" s="136">
        <v>71.8</v>
      </c>
      <c r="AG62" s="136">
        <f>SUM(AG59:AG61)</f>
        <v>160.23612399999999</v>
      </c>
      <c r="AH62" s="136">
        <v>66.099999999999994</v>
      </c>
      <c r="AI62" s="136">
        <v>191.9</v>
      </c>
      <c r="AJ62" s="136">
        <v>69.2</v>
      </c>
      <c r="AK62" s="136">
        <f>AK59+AK60+AK61</f>
        <v>120.5</v>
      </c>
      <c r="AL62" s="136">
        <v>16.8</v>
      </c>
      <c r="AM62" s="136">
        <v>163</v>
      </c>
      <c r="AN62" s="136">
        <v>72.099999999999994</v>
      </c>
    </row>
    <row r="63" spans="1:40">
      <c r="A63" s="20" t="s">
        <v>138</v>
      </c>
      <c r="B63" s="191">
        <f t="shared" ref="B63:H63" si="46">B62/B6</f>
        <v>-7.7467123439054028E-2</v>
      </c>
      <c r="C63" s="191">
        <f t="shared" si="46"/>
        <v>-4.2604752970606626E-2</v>
      </c>
      <c r="D63" s="191">
        <f t="shared" si="46"/>
        <v>2.570480928689884E-2</v>
      </c>
      <c r="E63" s="191">
        <f t="shared" si="46"/>
        <v>0.13472359262913677</v>
      </c>
      <c r="F63" s="191">
        <f t="shared" si="46"/>
        <v>8.8030166516501487E-2</v>
      </c>
      <c r="G63" s="191">
        <f t="shared" si="46"/>
        <v>6.2756336102639601E-2</v>
      </c>
      <c r="H63" s="191">
        <f t="shared" si="46"/>
        <v>5.8921096279914702E-2</v>
      </c>
      <c r="J63" s="203">
        <f t="shared" ref="J63:T63" si="47">J62/J6</f>
        <v>-0.14417924987822697</v>
      </c>
      <c r="K63" s="203">
        <f t="shared" si="47"/>
        <v>-7.3880921338548455E-2</v>
      </c>
      <c r="L63" s="203">
        <f t="shared" si="47"/>
        <v>-8.0295339178587902E-2</v>
      </c>
      <c r="M63" s="203">
        <f t="shared" si="47"/>
        <v>-2.4129746835443038E-2</v>
      </c>
      <c r="N63" s="203">
        <f t="shared" si="47"/>
        <v>-7.3410013531799725E-2</v>
      </c>
      <c r="O63" s="203">
        <f t="shared" si="47"/>
        <v>-1.2198936502971538E-2</v>
      </c>
      <c r="P63" s="203">
        <f t="shared" si="47"/>
        <v>-8.6035737921906025E-2</v>
      </c>
      <c r="Q63" s="203">
        <f t="shared" si="47"/>
        <v>-8.0176942217307107E-3</v>
      </c>
      <c r="R63" s="203">
        <f t="shared" si="47"/>
        <v>-6.212806474648893E-2</v>
      </c>
      <c r="S63" s="203">
        <f t="shared" si="47"/>
        <v>4.1905198076482714E-2</v>
      </c>
      <c r="T63" s="203">
        <f t="shared" si="47"/>
        <v>3.5179300953245569E-2</v>
      </c>
      <c r="U63" s="203">
        <f t="shared" ref="U63:AD63" si="48">IFERROR(U62/U6,"")</f>
        <v>7.5840500390930418E-2</v>
      </c>
      <c r="V63" s="203">
        <f t="shared" si="48"/>
        <v>9.0244487130057949E-2</v>
      </c>
      <c r="W63" s="203">
        <f t="shared" si="48"/>
        <v>0.15797195191861996</v>
      </c>
      <c r="X63" s="203">
        <f t="shared" si="48"/>
        <v>0.11826149556892733</v>
      </c>
      <c r="Y63" s="203">
        <f t="shared" si="48"/>
        <v>0.15678845286423096</v>
      </c>
      <c r="Z63" s="203">
        <f t="shared" si="48"/>
        <v>0.11033327996861876</v>
      </c>
      <c r="AA63" s="203">
        <f t="shared" si="48"/>
        <v>0.1014790996784566</v>
      </c>
      <c r="AB63" s="203">
        <f t="shared" si="48"/>
        <v>5.6403890917945648E-2</v>
      </c>
      <c r="AC63" s="203">
        <f t="shared" si="48"/>
        <v>8.2779570913233347E-2</v>
      </c>
      <c r="AD63" s="203">
        <f t="shared" si="48"/>
        <v>5.1842957084682048E-2</v>
      </c>
      <c r="AE63" s="203">
        <v>7.4999999999999997E-2</v>
      </c>
      <c r="AF63" s="203">
        <f>IFERROR(AF62/AF6,"")</f>
        <v>3.8598856208265322E-2</v>
      </c>
      <c r="AG63" s="203">
        <f>IFERROR(AG62/AG6,"")</f>
        <v>8.5481239830983338E-2</v>
      </c>
      <c r="AH63" s="203">
        <v>3.3000000000000002E-2</v>
      </c>
      <c r="AI63" s="203">
        <v>0.1</v>
      </c>
      <c r="AJ63" s="203">
        <v>3.7999999999999999E-2</v>
      </c>
      <c r="AK63" s="203">
        <v>6.0999999999999999E-2</v>
      </c>
      <c r="AL63" s="203">
        <v>8.0000000000000002E-3</v>
      </c>
      <c r="AM63" s="203">
        <v>4.1000000000000002E-2</v>
      </c>
      <c r="AN63" s="203">
        <v>3.9426643016983801E-2</v>
      </c>
    </row>
    <row r="64" spans="1:40">
      <c r="A64" s="46" t="s">
        <v>82</v>
      </c>
      <c r="B64" s="136">
        <f>B62-B58</f>
        <v>-78.199999999999989</v>
      </c>
      <c r="C64" s="136">
        <v>-68</v>
      </c>
      <c r="D64" s="136">
        <f>D62-D58</f>
        <v>5</v>
      </c>
      <c r="E64" s="136">
        <v>458.1</v>
      </c>
      <c r="F64" s="136">
        <v>430.8</v>
      </c>
      <c r="G64" s="136">
        <v>311.60000000000002</v>
      </c>
      <c r="H64" s="136">
        <v>216.3</v>
      </c>
      <c r="J64" s="153">
        <f t="shared" ref="J64:Q64" si="49">J62-J58</f>
        <v>-31.499999999999996</v>
      </c>
      <c r="K64" s="153">
        <f t="shared" si="49"/>
        <v>-18.899999999999999</v>
      </c>
      <c r="L64" s="153">
        <f t="shared" si="49"/>
        <v>-19.399999999999999</v>
      </c>
      <c r="M64" s="153">
        <f t="shared" si="49"/>
        <v>-8.4000000000000021</v>
      </c>
      <c r="N64" s="153">
        <f t="shared" si="49"/>
        <v>-24.2</v>
      </c>
      <c r="O64" s="153">
        <f t="shared" si="49"/>
        <v>-7.5</v>
      </c>
      <c r="P64" s="153">
        <f t="shared" si="49"/>
        <v>-29.3</v>
      </c>
      <c r="Q64" s="153">
        <f t="shared" si="49"/>
        <v>-6.8000000000000007</v>
      </c>
      <c r="R64" s="153">
        <f>R62-R58</f>
        <v>-36.1</v>
      </c>
      <c r="S64" s="153">
        <f t="shared" ref="S64:U64" si="50">S62-S58</f>
        <v>7.8000000000000007</v>
      </c>
      <c r="T64" s="153">
        <f t="shared" si="50"/>
        <v>6.1999999999999993</v>
      </c>
      <c r="U64" s="153">
        <f t="shared" si="50"/>
        <v>27.099999999999998</v>
      </c>
      <c r="V64" s="136">
        <f t="shared" ref="V64:AF64" si="51">V62-V58</f>
        <v>52.471944058451996</v>
      </c>
      <c r="W64" s="136">
        <f t="shared" si="51"/>
        <v>142.07971104000001</v>
      </c>
      <c r="X64" s="136">
        <f t="shared" si="51"/>
        <v>103.11925107919922</v>
      </c>
      <c r="Y64" s="136">
        <v>160.4</v>
      </c>
      <c r="Z64" s="153">
        <f t="shared" si="51"/>
        <v>143.6</v>
      </c>
      <c r="AA64" s="153">
        <f t="shared" si="51"/>
        <v>133</v>
      </c>
      <c r="AB64" s="136">
        <f t="shared" si="51"/>
        <v>54.32029399999999</v>
      </c>
      <c r="AC64" s="136">
        <v>99.9</v>
      </c>
      <c r="AD64" s="136">
        <f t="shared" si="51"/>
        <v>67.199999999999989</v>
      </c>
      <c r="AE64" s="136">
        <v>109.6</v>
      </c>
      <c r="AF64" s="136">
        <f t="shared" si="51"/>
        <v>27.234172999999998</v>
      </c>
      <c r="AG64" s="136">
        <f>AG62-AG58</f>
        <v>107.579105</v>
      </c>
      <c r="AH64" s="136">
        <f>AH62-AH58</f>
        <v>15.799999999999997</v>
      </c>
      <c r="AI64" s="136">
        <v>140.5</v>
      </c>
      <c r="AJ64" s="136">
        <v>14.1</v>
      </c>
      <c r="AK64" s="136">
        <f>AK62-AK58</f>
        <v>46</v>
      </c>
      <c r="AL64" s="136">
        <v>-62.3</v>
      </c>
      <c r="AM64" s="136">
        <v>-10.8</v>
      </c>
      <c r="AN64" s="136">
        <v>3.5</v>
      </c>
    </row>
    <row r="65" spans="1:40">
      <c r="A65" s="20" t="s">
        <v>139</v>
      </c>
      <c r="B65" s="203">
        <f t="shared" ref="B65:H65" si="52">B64/B6</f>
        <v>-8.6418388772240021E-2</v>
      </c>
      <c r="C65" s="203">
        <f t="shared" si="52"/>
        <v>-5.3158223889931203E-2</v>
      </c>
      <c r="D65" s="203">
        <f t="shared" si="52"/>
        <v>2.7639579878385848E-3</v>
      </c>
      <c r="E65" s="203">
        <f t="shared" si="52"/>
        <v>0.12216325768687165</v>
      </c>
      <c r="F65" s="203">
        <f t="shared" si="52"/>
        <v>7.1879066973671038E-2</v>
      </c>
      <c r="G65" s="203">
        <f t="shared" si="52"/>
        <v>4.0961194657692719E-2</v>
      </c>
      <c r="H65" s="203">
        <f t="shared" si="52"/>
        <v>2.8473264355106231E-2</v>
      </c>
      <c r="J65" s="203">
        <f t="shared" ref="J65:U65" si="53">J64/J6</f>
        <v>-0.15343399902581586</v>
      </c>
      <c r="K65" s="203">
        <f t="shared" si="53"/>
        <v>-8.2138200782268578E-2</v>
      </c>
      <c r="L65" s="203">
        <f t="shared" si="53"/>
        <v>-8.9524688509460076E-2</v>
      </c>
      <c r="M65" s="203">
        <f t="shared" si="53"/>
        <v>-3.3227848101265819E-2</v>
      </c>
      <c r="N65" s="203">
        <f t="shared" si="53"/>
        <v>-8.1867388362652227E-2</v>
      </c>
      <c r="O65" s="203">
        <f t="shared" si="53"/>
        <v>-2.3459493274945262E-2</v>
      </c>
      <c r="P65" s="203">
        <f t="shared" si="53"/>
        <v>-9.6955658504301795E-2</v>
      </c>
      <c r="Q65" s="203">
        <f t="shared" si="53"/>
        <v>-1.8800110588885817E-2</v>
      </c>
      <c r="R65" s="203">
        <f t="shared" si="53"/>
        <v>-8.5931920971197326E-2</v>
      </c>
      <c r="S65" s="203">
        <f t="shared" si="53"/>
        <v>1.786123196702542E-2</v>
      </c>
      <c r="T65" s="203">
        <f t="shared" si="53"/>
        <v>1.4071720381298227E-2</v>
      </c>
      <c r="U65" s="203">
        <f t="shared" si="53"/>
        <v>5.2971071149335421E-2</v>
      </c>
      <c r="V65" s="203">
        <f t="shared" ref="V65:AD65" si="54">IFERROR(V64/V6,"")</f>
        <v>7.5054921017760221E-2</v>
      </c>
      <c r="W65" s="203">
        <f t="shared" si="54"/>
        <v>0.14615953994623726</v>
      </c>
      <c r="X65" s="203">
        <f t="shared" si="54"/>
        <v>0.10629002963133273</v>
      </c>
      <c r="Y65" s="203">
        <f t="shared" si="54"/>
        <v>0.1447000451059991</v>
      </c>
      <c r="Z65" s="203">
        <f t="shared" si="54"/>
        <v>9.952172740887974E-2</v>
      </c>
      <c r="AA65" s="203">
        <f t="shared" si="54"/>
        <v>8.553054662379421E-2</v>
      </c>
      <c r="AB65" s="203">
        <f t="shared" si="54"/>
        <v>3.8374796354616686E-2</v>
      </c>
      <c r="AC65" s="203">
        <f t="shared" si="54"/>
        <v>6.3223846591987862E-2</v>
      </c>
      <c r="AD65" s="203">
        <f t="shared" si="54"/>
        <v>3.5084055549754613E-2</v>
      </c>
      <c r="AE65" s="203">
        <v>5.6000000000000001E-2</v>
      </c>
      <c r="AF65" s="203">
        <f>IFERROR(AF64/AF6,"")</f>
        <v>1.4640778935627046E-2</v>
      </c>
      <c r="AG65" s="203">
        <f>IFERROR(AG64/AG6,"")</f>
        <v>5.739027533708653E-2</v>
      </c>
      <c r="AH65" s="203">
        <v>8.0000000000000002E-3</v>
      </c>
      <c r="AI65" s="203">
        <v>7.2999999999999995E-2</v>
      </c>
      <c r="AJ65" s="203">
        <v>8.0000000000000002E-3</v>
      </c>
      <c r="AK65" s="203">
        <v>2.5000000000000001E-2</v>
      </c>
      <c r="AL65" s="203">
        <v>-0.03</v>
      </c>
      <c r="AM65" s="203">
        <v>-3.0000000000000001E-3</v>
      </c>
      <c r="AN65" s="203">
        <v>3.67179300941194E-3</v>
      </c>
    </row>
    <row r="66" spans="1:40">
      <c r="A66" s="20"/>
      <c r="B66" s="191"/>
      <c r="C66" s="191"/>
      <c r="D66" s="191"/>
      <c r="E66" s="191"/>
      <c r="F66" s="191"/>
      <c r="G66" s="191"/>
      <c r="H66" s="191"/>
      <c r="J66" s="191"/>
      <c r="K66" s="191"/>
      <c r="L66" s="191"/>
      <c r="M66" s="191"/>
      <c r="N66" s="191"/>
      <c r="O66" s="191"/>
      <c r="P66" s="191"/>
      <c r="Q66" s="191"/>
      <c r="R66" s="191"/>
      <c r="S66" s="191"/>
      <c r="T66" s="191"/>
      <c r="U66" s="191"/>
      <c r="V66" s="191"/>
      <c r="W66" s="191"/>
      <c r="X66" s="191"/>
      <c r="Y66" s="191"/>
      <c r="Z66" s="191"/>
      <c r="AA66" s="191"/>
      <c r="AB66" s="191"/>
      <c r="AC66" s="191"/>
      <c r="AD66" s="191"/>
      <c r="AE66" s="191"/>
      <c r="AF66" s="191"/>
      <c r="AG66" s="191"/>
      <c r="AH66" s="191"/>
      <c r="AI66" s="191"/>
      <c r="AJ66" s="191"/>
      <c r="AK66" s="191"/>
      <c r="AL66" s="191"/>
      <c r="AM66" s="191"/>
      <c r="AN66" s="191"/>
    </row>
    <row r="67" spans="1:40">
      <c r="A67" s="20"/>
      <c r="B67" s="191"/>
      <c r="C67" s="191"/>
      <c r="D67" s="191"/>
      <c r="E67" s="191"/>
      <c r="F67" s="191"/>
      <c r="G67" s="191"/>
      <c r="H67" s="191"/>
      <c r="J67" s="191"/>
      <c r="K67" s="191"/>
      <c r="L67" s="191"/>
      <c r="M67" s="191"/>
      <c r="N67" s="191"/>
      <c r="O67" s="191"/>
      <c r="P67" s="191"/>
      <c r="Q67" s="191"/>
      <c r="R67" s="191"/>
      <c r="S67" s="191"/>
      <c r="T67" s="191"/>
      <c r="U67" s="191"/>
      <c r="V67" s="191"/>
      <c r="W67" s="191"/>
      <c r="X67" s="191"/>
      <c r="Y67" s="191"/>
      <c r="Z67" s="191"/>
      <c r="AA67" s="191"/>
      <c r="AB67" s="191"/>
      <c r="AC67" s="191"/>
      <c r="AD67" s="191"/>
      <c r="AE67" s="191"/>
      <c r="AF67" s="191"/>
      <c r="AG67" s="191"/>
      <c r="AH67" s="191"/>
      <c r="AI67" s="191"/>
      <c r="AJ67" s="191"/>
      <c r="AK67" s="191"/>
      <c r="AL67" s="191"/>
      <c r="AM67" s="191"/>
      <c r="AN67" s="191"/>
    </row>
    <row r="68" spans="1:40">
      <c r="A68" s="25" t="s">
        <v>140</v>
      </c>
    </row>
    <row r="69" spans="1:40">
      <c r="A69" s="25" t="s">
        <v>141</v>
      </c>
      <c r="B69" s="191"/>
      <c r="C69" s="191"/>
      <c r="D69" s="191"/>
      <c r="E69" s="191"/>
      <c r="F69" s="191"/>
      <c r="G69" s="191"/>
      <c r="H69" s="191"/>
      <c r="J69" s="191"/>
      <c r="K69" s="191"/>
      <c r="L69" s="191"/>
      <c r="M69" s="191"/>
      <c r="N69" s="191"/>
      <c r="O69" s="191"/>
      <c r="P69" s="191"/>
      <c r="Q69" s="191"/>
      <c r="R69" s="191"/>
      <c r="S69" s="191"/>
      <c r="T69" s="191"/>
      <c r="U69" s="191"/>
      <c r="V69" s="191"/>
      <c r="W69" s="191"/>
      <c r="X69" s="191"/>
      <c r="Y69" s="191"/>
      <c r="Z69" s="191"/>
      <c r="AA69" s="191"/>
      <c r="AB69" s="191"/>
      <c r="AC69" s="191"/>
      <c r="AD69" s="191"/>
      <c r="AE69" s="191"/>
      <c r="AF69" s="191"/>
      <c r="AG69" s="191"/>
      <c r="AH69" s="191"/>
      <c r="AI69" s="191"/>
      <c r="AJ69" s="191"/>
      <c r="AK69" s="191"/>
      <c r="AL69" s="191"/>
      <c r="AM69" s="191"/>
      <c r="AN69" s="191"/>
    </row>
    <row r="70" spans="1:40">
      <c r="A70" s="25" t="s">
        <v>142</v>
      </c>
      <c r="B70" s="191"/>
      <c r="C70" s="191"/>
      <c r="D70" s="191"/>
      <c r="E70" s="191"/>
      <c r="F70" s="191"/>
      <c r="G70" s="191"/>
      <c r="H70" s="19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1"/>
      <c r="AK70" s="191"/>
      <c r="AL70" s="191"/>
      <c r="AM70" s="191"/>
      <c r="AN70" s="191"/>
    </row>
    <row r="71" spans="1:40">
      <c r="A71" s="25" t="s">
        <v>143</v>
      </c>
    </row>
  </sheetData>
  <phoneticPr fontId="7" type="noConversion"/>
  <hyperlinks>
    <hyperlink ref="A3" location="Contents!A1" display="Back to Contents" xr:uid="{7F1490DE-722E-459F-8596-3C70C88FDE29}"/>
    <hyperlink ref="A54" location="Contents!A1" display="Back to Contents" xr:uid="{44A1BB31-CDE3-4957-A349-81F144693DFB}"/>
  </hyperlink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1753F-973C-41E8-BA4C-D893BF02EE4B}">
  <dimension ref="A1:AH71"/>
  <sheetViews>
    <sheetView showGridLines="0" zoomScale="85" zoomScaleNormal="85" workbookViewId="0">
      <pane xSplit="1" topLeftCell="AC1" activePane="topRight" state="frozen"/>
      <selection pane="topRight" activeCell="A3" sqref="A3"/>
    </sheetView>
  </sheetViews>
  <sheetFormatPr defaultColWidth="8.81640625" defaultRowHeight="14.5" zeroHeight="1" outlineLevelCol="1"/>
  <cols>
    <col min="1" max="1" width="71" style="1" bestFit="1" customWidth="1"/>
    <col min="2" max="28" width="11.54296875" style="85" hidden="1" customWidth="1" outlineLevel="1"/>
    <col min="29" max="29" width="11.54296875" style="85" customWidth="1" collapsed="1"/>
    <col min="30" max="32" width="11.54296875" style="85" customWidth="1"/>
    <col min="33" max="33" width="15" style="1" bestFit="1" customWidth="1"/>
    <col min="34" max="16384" width="8.81640625" style="1"/>
  </cols>
  <sheetData>
    <row r="1" spans="1:34"/>
    <row r="2" spans="1:34" ht="18.5">
      <c r="A2" s="2" t="s">
        <v>144</v>
      </c>
    </row>
    <row r="3" spans="1:34">
      <c r="A3" s="35" t="s">
        <v>23</v>
      </c>
    </row>
    <row r="4" spans="1:34"/>
    <row r="5" spans="1:34">
      <c r="A5" s="36" t="s">
        <v>101</v>
      </c>
      <c r="B5" s="86" t="s">
        <v>145</v>
      </c>
      <c r="C5" s="86" t="s">
        <v>146</v>
      </c>
      <c r="D5" s="86" t="s">
        <v>147</v>
      </c>
      <c r="E5" s="86" t="s">
        <v>148</v>
      </c>
      <c r="F5" s="86" t="s">
        <v>149</v>
      </c>
      <c r="G5" s="86" t="s">
        <v>150</v>
      </c>
      <c r="H5" s="86" t="s">
        <v>151</v>
      </c>
      <c r="I5" s="86" t="s">
        <v>152</v>
      </c>
      <c r="J5" s="86" t="s">
        <v>153</v>
      </c>
      <c r="K5" s="86" t="s">
        <v>154</v>
      </c>
      <c r="L5" s="86" t="s">
        <v>155</v>
      </c>
      <c r="M5" s="86" t="s">
        <v>156</v>
      </c>
      <c r="N5" s="86" t="s">
        <v>157</v>
      </c>
      <c r="O5" s="86" t="s">
        <v>158</v>
      </c>
      <c r="P5" s="86" t="s">
        <v>159</v>
      </c>
      <c r="Q5" s="86" t="s">
        <v>160</v>
      </c>
      <c r="R5" s="86" t="s">
        <v>161</v>
      </c>
      <c r="S5" s="86" t="s">
        <v>162</v>
      </c>
      <c r="T5" s="86" t="s">
        <v>163</v>
      </c>
      <c r="U5" s="86" t="s">
        <v>164</v>
      </c>
      <c r="V5" s="86" t="s">
        <v>165</v>
      </c>
      <c r="W5" s="86" t="s">
        <v>166</v>
      </c>
      <c r="X5" s="86" t="s">
        <v>167</v>
      </c>
      <c r="Y5" s="86" t="s">
        <v>168</v>
      </c>
      <c r="Z5" s="86" t="s">
        <v>169</v>
      </c>
      <c r="AA5" s="86" t="s">
        <v>170</v>
      </c>
      <c r="AB5" s="86" t="s">
        <v>171</v>
      </c>
      <c r="AC5" s="86" t="s">
        <v>172</v>
      </c>
      <c r="AD5" s="86" t="s">
        <v>173</v>
      </c>
      <c r="AE5" s="86" t="s">
        <v>174</v>
      </c>
      <c r="AF5" s="86" t="s">
        <v>175</v>
      </c>
    </row>
    <row r="6" spans="1:34">
      <c r="A6" s="87" t="s">
        <v>176</v>
      </c>
    </row>
    <row r="7" spans="1:34">
      <c r="A7" s="88" t="s">
        <v>177</v>
      </c>
      <c r="S7" s="135"/>
    </row>
    <row r="8" spans="1:34">
      <c r="A8" s="20" t="s">
        <v>178</v>
      </c>
      <c r="B8" s="108">
        <v>38.6</v>
      </c>
      <c r="C8" s="108">
        <v>37.4</v>
      </c>
      <c r="D8" s="108">
        <v>36.700000000000003</v>
      </c>
      <c r="E8" s="108">
        <v>37.200000000000003</v>
      </c>
      <c r="F8" s="108">
        <v>43.9</v>
      </c>
      <c r="G8" s="108">
        <v>47.3</v>
      </c>
      <c r="H8" s="108">
        <v>52.3</v>
      </c>
      <c r="I8" s="108">
        <v>62.4</v>
      </c>
      <c r="J8" s="108">
        <v>149.80000000000001</v>
      </c>
      <c r="K8" s="108">
        <v>149.9</v>
      </c>
      <c r="L8" s="108">
        <v>157.9</v>
      </c>
      <c r="M8" s="108">
        <v>179.6</v>
      </c>
      <c r="N8" s="108">
        <v>179.5</v>
      </c>
      <c r="O8" s="108">
        <v>188.3</v>
      </c>
      <c r="P8" s="108">
        <v>199.1</v>
      </c>
      <c r="Q8" s="108">
        <v>263.13450530387098</v>
      </c>
      <c r="R8" s="108">
        <v>290.93642408884602</v>
      </c>
      <c r="S8" s="108">
        <v>353.84127327856203</v>
      </c>
      <c r="T8" s="108">
        <v>480.413949311284</v>
      </c>
      <c r="U8" s="108">
        <v>618.60029799999995</v>
      </c>
      <c r="V8" s="108">
        <v>700.50300000000004</v>
      </c>
      <c r="W8" s="108">
        <v>844.14941599999997</v>
      </c>
      <c r="X8" s="108">
        <v>1088.6467110000001</v>
      </c>
      <c r="Y8" s="108">
        <v>1165.8</v>
      </c>
      <c r="Z8" s="108">
        <v>1298.9000000000001</v>
      </c>
      <c r="AA8" s="108">
        <v>1273.5999999999999</v>
      </c>
      <c r="AB8" s="108">
        <v>1319.1</v>
      </c>
      <c r="AC8" s="108">
        <v>1298.9000000000001</v>
      </c>
      <c r="AD8" s="108">
        <v>1298.9000000000001</v>
      </c>
      <c r="AE8" s="108">
        <v>1269.3420349999999</v>
      </c>
      <c r="AF8" s="108">
        <v>1240.423771</v>
      </c>
    </row>
    <row r="9" spans="1:34">
      <c r="A9" s="20" t="s">
        <v>179</v>
      </c>
      <c r="B9" s="108">
        <v>2.1</v>
      </c>
      <c r="C9" s="108">
        <v>2.9</v>
      </c>
      <c r="D9" s="108">
        <v>3.9</v>
      </c>
      <c r="E9" s="108">
        <v>4.5999999999999996</v>
      </c>
      <c r="F9" s="108">
        <v>5.6</v>
      </c>
      <c r="G9" s="108">
        <v>5.6</v>
      </c>
      <c r="H9" s="108">
        <v>5.6</v>
      </c>
      <c r="I9" s="108">
        <v>12.3</v>
      </c>
      <c r="J9" s="108">
        <v>12.7</v>
      </c>
      <c r="K9" s="108">
        <v>13.5</v>
      </c>
      <c r="L9" s="108">
        <v>14.7</v>
      </c>
      <c r="M9" s="108">
        <v>15.2</v>
      </c>
      <c r="N9" s="108">
        <v>15.7</v>
      </c>
      <c r="O9" s="108">
        <v>17.3</v>
      </c>
      <c r="P9" s="108">
        <v>19.399999999999999</v>
      </c>
      <c r="Q9" s="108">
        <v>58.3039314684342</v>
      </c>
      <c r="R9" s="108">
        <v>62.1737358828141</v>
      </c>
      <c r="S9" s="108">
        <v>56.910244050185</v>
      </c>
      <c r="T9" s="108">
        <v>59.1162309064336</v>
      </c>
      <c r="U9" s="108">
        <v>82.551291000000006</v>
      </c>
      <c r="V9" s="108">
        <v>88.066999999999993</v>
      </c>
      <c r="W9" s="108">
        <v>98.679716999999997</v>
      </c>
      <c r="X9" s="108">
        <v>107.514482</v>
      </c>
      <c r="Y9" s="108">
        <v>100.2</v>
      </c>
      <c r="Z9" s="108">
        <v>116.9</v>
      </c>
      <c r="AA9" s="108">
        <v>111.3</v>
      </c>
      <c r="AB9" s="108">
        <v>116.7</v>
      </c>
      <c r="AC9" s="108">
        <v>114.5</v>
      </c>
      <c r="AD9" s="108">
        <v>116.9</v>
      </c>
      <c r="AE9" s="108">
        <v>122.384035</v>
      </c>
      <c r="AF9" s="108">
        <v>127.060091</v>
      </c>
    </row>
    <row r="10" spans="1:34">
      <c r="A10" s="20" t="s">
        <v>180</v>
      </c>
      <c r="B10" s="108">
        <v>4.5999999999999996</v>
      </c>
      <c r="C10" s="108">
        <v>4.5999999999999996</v>
      </c>
      <c r="D10" s="108">
        <v>4.5999999999999996</v>
      </c>
      <c r="E10" s="108">
        <v>4.5999999999999996</v>
      </c>
      <c r="F10" s="108">
        <v>9.1999999999999993</v>
      </c>
      <c r="G10" s="108">
        <v>9.5</v>
      </c>
      <c r="H10" s="108">
        <v>9.6</v>
      </c>
      <c r="I10" s="108">
        <v>46.9</v>
      </c>
      <c r="J10" s="108">
        <v>48.3</v>
      </c>
      <c r="K10" s="108">
        <v>48.4</v>
      </c>
      <c r="L10" s="108">
        <v>48.6</v>
      </c>
      <c r="M10" s="108">
        <v>49.6</v>
      </c>
      <c r="N10" s="108">
        <v>47.1</v>
      </c>
      <c r="O10" s="108">
        <v>47.7</v>
      </c>
      <c r="P10" s="108">
        <v>46.6</v>
      </c>
      <c r="Q10" s="108">
        <v>206.58415802662103</v>
      </c>
      <c r="R10" s="108">
        <v>216.399286334355</v>
      </c>
      <c r="S10" s="108">
        <v>214.25000549483099</v>
      </c>
      <c r="T10" s="108">
        <v>218.65832362985901</v>
      </c>
      <c r="U10" s="108">
        <v>274.12316800000002</v>
      </c>
      <c r="V10" s="108">
        <v>281.79300000000001</v>
      </c>
      <c r="W10" s="108">
        <v>291.96183500000001</v>
      </c>
      <c r="X10" s="108">
        <v>304.87287199999997</v>
      </c>
      <c r="Y10" s="108">
        <v>284.7</v>
      </c>
      <c r="Z10" s="108">
        <v>279</v>
      </c>
      <c r="AA10" s="108">
        <v>279.2</v>
      </c>
      <c r="AB10" s="108">
        <v>284.89999999999998</v>
      </c>
      <c r="AC10" s="108">
        <v>276</v>
      </c>
      <c r="AD10" s="108">
        <v>279</v>
      </c>
      <c r="AE10" s="108">
        <v>282.42442799999998</v>
      </c>
      <c r="AF10" s="108">
        <v>272.66477600000002</v>
      </c>
    </row>
    <row r="11" spans="1:34">
      <c r="A11" s="20" t="s">
        <v>181</v>
      </c>
      <c r="B11" s="108" t="s">
        <v>116</v>
      </c>
      <c r="C11" s="108" t="s">
        <v>116</v>
      </c>
      <c r="D11" s="108" t="s">
        <v>116</v>
      </c>
      <c r="E11" s="108" t="s">
        <v>116</v>
      </c>
      <c r="F11" s="108" t="s">
        <v>116</v>
      </c>
      <c r="G11" s="108" t="s">
        <v>116</v>
      </c>
      <c r="H11" s="108" t="s">
        <v>116</v>
      </c>
      <c r="I11" s="108" t="s">
        <v>116</v>
      </c>
      <c r="J11" s="108" t="s">
        <v>116</v>
      </c>
      <c r="K11" s="108" t="s">
        <v>116</v>
      </c>
      <c r="L11" s="108" t="s">
        <v>116</v>
      </c>
      <c r="M11" s="108">
        <v>22.1</v>
      </c>
      <c r="N11" s="108">
        <v>21</v>
      </c>
      <c r="O11" s="108">
        <v>20.399999999999999</v>
      </c>
      <c r="P11" s="108">
        <v>19.600000000000001</v>
      </c>
      <c r="Q11" s="108">
        <v>8.9985082629859008</v>
      </c>
      <c r="R11" s="108">
        <v>8.0990076905756894</v>
      </c>
      <c r="S11" s="108">
        <v>7.2038648982935607</v>
      </c>
      <c r="T11" s="108">
        <v>6.1364245327264904</v>
      </c>
      <c r="U11" s="108">
        <v>4.9671E-2</v>
      </c>
      <c r="V11" s="108">
        <v>0</v>
      </c>
      <c r="W11" s="108">
        <v>4.9845E-2</v>
      </c>
      <c r="X11" s="108">
        <v>4.9845E-2</v>
      </c>
      <c r="Y11" s="108">
        <v>4.9845E-2</v>
      </c>
      <c r="Z11" s="108">
        <v>4.9845E-2</v>
      </c>
      <c r="AA11" s="108">
        <v>4.9845E-2</v>
      </c>
      <c r="AB11" s="108">
        <v>4.9845E-2</v>
      </c>
      <c r="AC11" s="108">
        <v>4.9845E-2</v>
      </c>
      <c r="AD11" s="108">
        <v>0</v>
      </c>
      <c r="AE11" s="108">
        <v>0</v>
      </c>
      <c r="AF11" s="108">
        <v>0</v>
      </c>
      <c r="AH11" s="61"/>
    </row>
    <row r="12" spans="1:34">
      <c r="A12" s="20" t="s">
        <v>182</v>
      </c>
      <c r="B12" s="108">
        <v>14</v>
      </c>
      <c r="C12" s="108">
        <v>13.4</v>
      </c>
      <c r="D12" s="108">
        <v>13.4</v>
      </c>
      <c r="E12" s="108">
        <v>14.2</v>
      </c>
      <c r="F12" s="108">
        <v>14.6</v>
      </c>
      <c r="G12" s="108">
        <v>19.7</v>
      </c>
      <c r="H12" s="108">
        <v>18.3</v>
      </c>
      <c r="I12" s="108">
        <v>19.5</v>
      </c>
      <c r="J12" s="108">
        <v>22.2</v>
      </c>
      <c r="K12" s="108">
        <v>21.8</v>
      </c>
      <c r="L12" s="108">
        <v>46.9</v>
      </c>
      <c r="M12" s="108">
        <v>19.899999999999999</v>
      </c>
      <c r="N12" s="108">
        <v>19.8</v>
      </c>
      <c r="O12" s="108">
        <v>21</v>
      </c>
      <c r="P12" s="108">
        <v>20.2</v>
      </c>
      <c r="Q12" s="108">
        <v>20.8227138839394</v>
      </c>
      <c r="R12" s="108">
        <v>18.4499961053459</v>
      </c>
      <c r="S12" s="108">
        <v>21.1458043410708</v>
      </c>
      <c r="T12" s="108">
        <v>23.822703859450101</v>
      </c>
      <c r="U12" s="108">
        <v>25.930571180000001</v>
      </c>
      <c r="V12" s="108">
        <v>27.4</v>
      </c>
      <c r="W12" s="108">
        <v>30.927719</v>
      </c>
      <c r="X12" s="108">
        <v>30.3</v>
      </c>
      <c r="Y12" s="108">
        <v>20.399999999999999</v>
      </c>
      <c r="Z12" s="108">
        <v>22.9</v>
      </c>
      <c r="AA12" s="108">
        <v>20.7</v>
      </c>
      <c r="AB12" s="108">
        <v>21.3</v>
      </c>
      <c r="AC12" s="108">
        <v>21.9</v>
      </c>
      <c r="AD12" s="108">
        <v>22.9</v>
      </c>
      <c r="AE12" s="108">
        <v>21.349025999999999</v>
      </c>
      <c r="AF12" s="108">
        <v>21.465145</v>
      </c>
    </row>
    <row r="13" spans="1:34">
      <c r="A13" s="20" t="s">
        <v>183</v>
      </c>
      <c r="B13" s="108">
        <v>1.2</v>
      </c>
      <c r="C13" s="108">
        <v>1.1000000000000001</v>
      </c>
      <c r="D13" s="108">
        <v>1.1000000000000001</v>
      </c>
      <c r="E13" s="108">
        <v>0.9</v>
      </c>
      <c r="F13" s="108">
        <v>0.8</v>
      </c>
      <c r="G13" s="108">
        <v>0.7</v>
      </c>
      <c r="H13" s="108">
        <v>0.8</v>
      </c>
      <c r="I13" s="108">
        <v>0.9</v>
      </c>
      <c r="J13" s="108">
        <v>1</v>
      </c>
      <c r="K13" s="108">
        <v>0.8</v>
      </c>
      <c r="L13" s="108">
        <v>1.1000000000000001</v>
      </c>
      <c r="M13" s="108">
        <v>0.5</v>
      </c>
      <c r="N13" s="108">
        <v>0.4</v>
      </c>
      <c r="O13" s="108">
        <v>0.4</v>
      </c>
      <c r="P13" s="108">
        <v>0.7</v>
      </c>
      <c r="Q13" s="108">
        <v>0.59968175404580493</v>
      </c>
      <c r="R13" s="108">
        <v>0.55367535626457698</v>
      </c>
      <c r="S13" s="108">
        <v>0.490165197381361</v>
      </c>
      <c r="T13" s="108">
        <v>0.45789358829460602</v>
      </c>
      <c r="U13" s="108">
        <v>0.410414</v>
      </c>
      <c r="V13" s="108">
        <v>0.34799999999999998</v>
      </c>
      <c r="W13" s="108">
        <v>0.281891</v>
      </c>
      <c r="X13" s="108">
        <v>0.24664700000000001</v>
      </c>
      <c r="Y13" s="108">
        <v>0.4</v>
      </c>
      <c r="Z13" s="108">
        <v>0.7</v>
      </c>
      <c r="AA13" s="108">
        <v>0.4</v>
      </c>
      <c r="AB13" s="108">
        <v>0.7</v>
      </c>
      <c r="AC13" s="108">
        <v>0.8</v>
      </c>
      <c r="AD13" s="108">
        <v>0.7</v>
      </c>
      <c r="AE13" s="108">
        <v>0.76036300000000001</v>
      </c>
      <c r="AF13" s="108">
        <v>0.64273400000000003</v>
      </c>
    </row>
    <row r="14" spans="1:34">
      <c r="A14" s="20" t="s">
        <v>184</v>
      </c>
      <c r="B14" s="108">
        <v>0.7</v>
      </c>
      <c r="C14" s="108">
        <v>1.1000000000000001</v>
      </c>
      <c r="D14" s="108">
        <v>1.2</v>
      </c>
      <c r="E14" s="108">
        <v>4.5999999999999996</v>
      </c>
      <c r="F14" s="108">
        <v>3.7</v>
      </c>
      <c r="G14" s="108">
        <v>3.3</v>
      </c>
      <c r="H14" s="108">
        <v>1.8</v>
      </c>
      <c r="I14" s="108">
        <v>1.7</v>
      </c>
      <c r="J14" s="108">
        <v>1.6</v>
      </c>
      <c r="K14" s="108">
        <v>1.6</v>
      </c>
      <c r="L14" s="108">
        <v>1.8</v>
      </c>
      <c r="M14" s="108">
        <v>1.8</v>
      </c>
      <c r="N14" s="108">
        <v>2.1</v>
      </c>
      <c r="O14" s="108">
        <v>0.7</v>
      </c>
      <c r="P14" s="108">
        <v>2</v>
      </c>
      <c r="Q14" s="108">
        <v>45.220649275142001</v>
      </c>
      <c r="R14" s="108">
        <v>47.072429263662194</v>
      </c>
      <c r="S14" s="108">
        <v>47.3355651157488</v>
      </c>
      <c r="T14" s="108">
        <v>51.672730195065903</v>
      </c>
      <c r="U14" s="108">
        <v>52.775809000000002</v>
      </c>
      <c r="V14" s="108">
        <v>56.94</v>
      </c>
      <c r="W14" s="108">
        <v>53.716388999999999</v>
      </c>
      <c r="X14" s="108">
        <v>61.522320999999998</v>
      </c>
      <c r="Y14" s="108">
        <v>51.5</v>
      </c>
      <c r="Z14" s="108">
        <v>55.3</v>
      </c>
      <c r="AA14" s="108">
        <v>52.7</v>
      </c>
      <c r="AB14" s="108">
        <v>57.6</v>
      </c>
      <c r="AC14" s="108">
        <v>44.3</v>
      </c>
      <c r="AD14" s="108">
        <v>55.3</v>
      </c>
      <c r="AE14" s="108">
        <v>56.290590999999999</v>
      </c>
      <c r="AF14" s="108">
        <v>55.494160000000001</v>
      </c>
    </row>
    <row r="15" spans="1:34">
      <c r="A15" s="89" t="s">
        <v>185</v>
      </c>
      <c r="B15" s="136">
        <f t="shared" ref="B15:U15" si="0">SUM(B8:B14)</f>
        <v>61.20000000000001</v>
      </c>
      <c r="C15" s="136">
        <f t="shared" si="0"/>
        <v>60.5</v>
      </c>
      <c r="D15" s="136">
        <f t="shared" si="0"/>
        <v>60.900000000000006</v>
      </c>
      <c r="E15" s="136">
        <v>66.100000000000009</v>
      </c>
      <c r="F15" s="136">
        <f>SUM(F8:F14)</f>
        <v>77.8</v>
      </c>
      <c r="G15" s="136">
        <f>SUM(G8:G14)</f>
        <v>86.1</v>
      </c>
      <c r="H15" s="136">
        <f t="shared" si="0"/>
        <v>88.399999999999991</v>
      </c>
      <c r="I15" s="136">
        <f t="shared" si="0"/>
        <v>143.69999999999999</v>
      </c>
      <c r="J15" s="136">
        <f>SUM(J8:J14)</f>
        <v>235.6</v>
      </c>
      <c r="K15" s="136">
        <f t="shared" si="0"/>
        <v>236.00000000000003</v>
      </c>
      <c r="L15" s="136">
        <f t="shared" si="0"/>
        <v>271</v>
      </c>
      <c r="M15" s="136">
        <f t="shared" si="0"/>
        <v>288.7</v>
      </c>
      <c r="N15" s="136">
        <f t="shared" si="0"/>
        <v>285.59999999999997</v>
      </c>
      <c r="O15" s="136">
        <f t="shared" si="0"/>
        <v>295.79999999999995</v>
      </c>
      <c r="P15" s="136">
        <f t="shared" si="0"/>
        <v>307.60000000000002</v>
      </c>
      <c r="Q15" s="136">
        <f t="shared" si="0"/>
        <v>603.66414797503933</v>
      </c>
      <c r="R15" s="136">
        <f t="shared" si="0"/>
        <v>643.68455472186349</v>
      </c>
      <c r="S15" s="136">
        <f t="shared" si="0"/>
        <v>701.17692237607241</v>
      </c>
      <c r="T15" s="207">
        <f t="shared" si="0"/>
        <v>840.27825602311373</v>
      </c>
      <c r="U15" s="207">
        <f t="shared" si="0"/>
        <v>1054.4412221799998</v>
      </c>
      <c r="V15" s="207">
        <v>1155.02</v>
      </c>
      <c r="W15" s="207">
        <v>1319.7668120000001</v>
      </c>
      <c r="X15" s="136">
        <v>1592.985152</v>
      </c>
      <c r="Y15" s="136">
        <f>SUM(Y8:Y14)</f>
        <v>1623.0498450000002</v>
      </c>
      <c r="Z15" s="136">
        <f t="shared" ref="Z15:AC15" si="1">SUM(Z8:Z14)</f>
        <v>1773.7498450000003</v>
      </c>
      <c r="AA15" s="136">
        <f t="shared" si="1"/>
        <v>1737.9498450000001</v>
      </c>
      <c r="AB15" s="136">
        <f t="shared" si="1"/>
        <v>1800.3498449999997</v>
      </c>
      <c r="AC15" s="136">
        <f t="shared" si="1"/>
        <v>1756.4498450000001</v>
      </c>
      <c r="AD15" s="136">
        <f>SUM(AD8:AD14)</f>
        <v>1773.7000000000003</v>
      </c>
      <c r="AE15" s="136">
        <f t="shared" ref="AE15:AF15" si="2">SUM(AE8:AE14)</f>
        <v>1752.5504780000001</v>
      </c>
      <c r="AF15" s="136">
        <f t="shared" si="2"/>
        <v>1717.750677</v>
      </c>
    </row>
    <row r="16" spans="1:34">
      <c r="A16" s="90"/>
      <c r="B16" s="108"/>
      <c r="C16" s="108"/>
      <c r="D16" s="108"/>
      <c r="E16" s="108"/>
      <c r="F16" s="108"/>
      <c r="G16" s="108"/>
      <c r="H16" s="108"/>
      <c r="I16" s="108"/>
      <c r="J16" s="108"/>
      <c r="K16" s="108"/>
      <c r="L16" s="108"/>
      <c r="M16" s="108"/>
      <c r="N16" s="108"/>
      <c r="O16" s="108"/>
      <c r="P16" s="108"/>
      <c r="Q16" s="108">
        <v>0</v>
      </c>
      <c r="R16" s="108"/>
      <c r="S16" s="108"/>
      <c r="T16" s="205"/>
      <c r="U16" s="205"/>
      <c r="V16" s="205"/>
      <c r="W16" s="205"/>
      <c r="X16" s="108"/>
      <c r="Y16" s="108"/>
      <c r="Z16" s="108"/>
      <c r="AA16" s="108"/>
      <c r="AB16" s="108"/>
      <c r="AC16" s="108"/>
      <c r="AD16" s="108"/>
      <c r="AE16" s="108"/>
      <c r="AF16" s="108"/>
    </row>
    <row r="17" spans="1:32">
      <c r="A17" s="88" t="s">
        <v>186</v>
      </c>
      <c r="B17" s="108"/>
      <c r="C17" s="108"/>
      <c r="D17" s="108"/>
      <c r="E17" s="108"/>
      <c r="F17" s="108"/>
      <c r="G17" s="108"/>
      <c r="H17" s="108"/>
      <c r="I17" s="108"/>
      <c r="J17" s="108"/>
      <c r="K17" s="108"/>
      <c r="L17" s="108"/>
      <c r="M17" s="108"/>
      <c r="N17" s="108"/>
      <c r="O17" s="108"/>
      <c r="P17" s="108"/>
      <c r="Q17" s="108">
        <v>0</v>
      </c>
      <c r="R17" s="108"/>
      <c r="S17" s="108"/>
      <c r="T17" s="205"/>
      <c r="U17" s="205"/>
      <c r="V17" s="205"/>
      <c r="W17" s="205"/>
      <c r="X17" s="108"/>
      <c r="Y17" s="108"/>
      <c r="Z17" s="108"/>
      <c r="AA17" s="108"/>
      <c r="AB17" s="108"/>
      <c r="AC17" s="108"/>
      <c r="AD17" s="108"/>
      <c r="AE17" s="108"/>
      <c r="AF17" s="108"/>
    </row>
    <row r="18" spans="1:32">
      <c r="A18" s="91" t="s">
        <v>187</v>
      </c>
      <c r="B18" s="108">
        <v>8.1999999999999993</v>
      </c>
      <c r="C18" s="108">
        <v>9.4</v>
      </c>
      <c r="D18" s="108">
        <v>14</v>
      </c>
      <c r="E18" s="108">
        <v>13.8</v>
      </c>
      <c r="F18" s="108">
        <v>17.7</v>
      </c>
      <c r="G18" s="108">
        <v>19.2</v>
      </c>
      <c r="H18" s="108">
        <v>22.1</v>
      </c>
      <c r="I18" s="108">
        <v>22.5</v>
      </c>
      <c r="J18" s="108">
        <v>30.2</v>
      </c>
      <c r="K18" s="108">
        <v>29.7</v>
      </c>
      <c r="L18" s="108">
        <v>32.6</v>
      </c>
      <c r="M18" s="108">
        <v>44.1</v>
      </c>
      <c r="N18" s="108">
        <v>50.5</v>
      </c>
      <c r="O18" s="108">
        <v>70.8</v>
      </c>
      <c r="P18" s="108">
        <v>77.599999999999994</v>
      </c>
      <c r="Q18" s="108">
        <v>113.73758857186</v>
      </c>
      <c r="R18" s="108">
        <v>142.90720090577099</v>
      </c>
      <c r="S18" s="108">
        <v>166.234046269294</v>
      </c>
      <c r="T18" s="205">
        <v>187.61507288999999</v>
      </c>
      <c r="U18" s="205">
        <v>220.37342000000001</v>
      </c>
      <c r="V18" s="205">
        <v>246.096</v>
      </c>
      <c r="W18" s="205">
        <v>259.45491800000002</v>
      </c>
      <c r="X18" s="108">
        <v>272.734374</v>
      </c>
      <c r="Y18" s="108">
        <v>266.7</v>
      </c>
      <c r="Z18" s="108">
        <v>249.5</v>
      </c>
      <c r="AA18" s="108">
        <v>224.5</v>
      </c>
      <c r="AB18" s="108">
        <v>227</v>
      </c>
      <c r="AC18" s="108">
        <v>222.4</v>
      </c>
      <c r="AD18" s="108">
        <v>249.526971568497</v>
      </c>
      <c r="AE18" s="108">
        <f>243200000/(10^6)</f>
        <v>243.2</v>
      </c>
      <c r="AF18" s="108">
        <v>219.6</v>
      </c>
    </row>
    <row r="19" spans="1:32">
      <c r="A19" s="91" t="s">
        <v>188</v>
      </c>
      <c r="B19" s="108">
        <v>10.9</v>
      </c>
      <c r="C19" s="108">
        <v>8.8000000000000007</v>
      </c>
      <c r="D19" s="108">
        <v>12.9</v>
      </c>
      <c r="E19" s="108">
        <v>14.2</v>
      </c>
      <c r="F19" s="108">
        <v>13.6</v>
      </c>
      <c r="G19" s="108">
        <v>8.4</v>
      </c>
      <c r="H19" s="108">
        <v>12</v>
      </c>
      <c r="I19" s="108">
        <v>8.6</v>
      </c>
      <c r="J19" s="108">
        <v>14.2</v>
      </c>
      <c r="K19" s="108">
        <v>13.3</v>
      </c>
      <c r="L19" s="108">
        <v>13.9</v>
      </c>
      <c r="M19" s="108">
        <v>8.6</v>
      </c>
      <c r="N19" s="108">
        <v>22</v>
      </c>
      <c r="O19" s="108">
        <v>26.9</v>
      </c>
      <c r="P19" s="108">
        <v>26.4</v>
      </c>
      <c r="Q19" s="108">
        <v>28.758680076682701</v>
      </c>
      <c r="R19" s="108">
        <v>14.7437102469184</v>
      </c>
      <c r="S19" s="108">
        <v>26.271964451443502</v>
      </c>
      <c r="T19" s="205">
        <v>37.540558359999999</v>
      </c>
      <c r="U19" s="205">
        <v>21.380195000000001</v>
      </c>
      <c r="V19" s="205">
        <v>22.012</v>
      </c>
      <c r="W19" s="205">
        <v>20.601365999999999</v>
      </c>
      <c r="X19" s="108">
        <v>17.355319000000001</v>
      </c>
      <c r="Y19" s="108">
        <v>21</v>
      </c>
      <c r="Z19" s="108">
        <v>17.2</v>
      </c>
      <c r="AA19" s="108">
        <v>18.899999999999999</v>
      </c>
      <c r="AB19" s="108">
        <v>18.600000000000001</v>
      </c>
      <c r="AC19" s="108">
        <v>17.8</v>
      </c>
      <c r="AD19" s="108">
        <v>17.1973606282919</v>
      </c>
      <c r="AE19" s="108">
        <f>18400000/(10^6)</f>
        <v>18.399999999999999</v>
      </c>
      <c r="AF19" s="108">
        <v>17.399999999999999</v>
      </c>
    </row>
    <row r="20" spans="1:32">
      <c r="A20" s="91" t="s">
        <v>182</v>
      </c>
      <c r="B20" s="108">
        <v>4.3</v>
      </c>
      <c r="C20" s="108">
        <v>2.5</v>
      </c>
      <c r="D20" s="108">
        <v>2.2999999999999998</v>
      </c>
      <c r="E20" s="108">
        <v>4.9000000000000004</v>
      </c>
      <c r="F20" s="108">
        <v>3.2</v>
      </c>
      <c r="G20" s="108">
        <v>3.8</v>
      </c>
      <c r="H20" s="108">
        <v>4.4000000000000004</v>
      </c>
      <c r="I20" s="108">
        <v>5.3</v>
      </c>
      <c r="J20" s="108">
        <v>6.6</v>
      </c>
      <c r="K20" s="108">
        <v>7</v>
      </c>
      <c r="L20" s="108">
        <v>7.9</v>
      </c>
      <c r="M20" s="108">
        <v>8.9</v>
      </c>
      <c r="N20" s="108">
        <v>10</v>
      </c>
      <c r="O20" s="108">
        <v>9.4</v>
      </c>
      <c r="P20" s="108">
        <v>7.3</v>
      </c>
      <c r="Q20" s="108">
        <v>6.4997163731916796</v>
      </c>
      <c r="R20" s="108">
        <v>7.47060452261195</v>
      </c>
      <c r="S20" s="108">
        <v>8.8810346853005395</v>
      </c>
      <c r="T20" s="205">
        <v>10.34570864</v>
      </c>
      <c r="U20" s="205">
        <v>11.251111</v>
      </c>
      <c r="V20" s="205">
        <v>11.282</v>
      </c>
      <c r="W20" s="205">
        <v>10.584602</v>
      </c>
      <c r="X20" s="108">
        <v>10.8</v>
      </c>
      <c r="Y20" s="108">
        <v>12.3</v>
      </c>
      <c r="Z20" s="108">
        <v>16.399999999999999</v>
      </c>
      <c r="AA20" s="108">
        <v>15.2</v>
      </c>
      <c r="AB20" s="108">
        <v>15.8</v>
      </c>
      <c r="AC20" s="108">
        <v>19.100000000000001</v>
      </c>
      <c r="AD20" s="108">
        <v>16.447991141224602</v>
      </c>
      <c r="AE20" s="108">
        <f>15700000/(10^6)</f>
        <v>15.7</v>
      </c>
      <c r="AF20" s="108">
        <v>17.100000000000001</v>
      </c>
    </row>
    <row r="21" spans="1:32">
      <c r="A21" s="91" t="s">
        <v>183</v>
      </c>
      <c r="B21" s="108">
        <v>10.4</v>
      </c>
      <c r="C21" s="108">
        <v>10.199999999999999</v>
      </c>
      <c r="D21" s="108">
        <v>9</v>
      </c>
      <c r="E21" s="108">
        <v>14</v>
      </c>
      <c r="F21" s="108">
        <v>14.3</v>
      </c>
      <c r="G21" s="108">
        <v>14.1</v>
      </c>
      <c r="H21" s="108">
        <v>16.3</v>
      </c>
      <c r="I21" s="108">
        <v>22.1</v>
      </c>
      <c r="J21" s="108">
        <v>22</v>
      </c>
      <c r="K21" s="108">
        <v>20</v>
      </c>
      <c r="L21" s="108">
        <v>17.7</v>
      </c>
      <c r="M21" s="108">
        <v>26.3</v>
      </c>
      <c r="N21" s="108">
        <v>21.8</v>
      </c>
      <c r="O21" s="108">
        <v>30.1</v>
      </c>
      <c r="P21" s="108">
        <v>31.1</v>
      </c>
      <c r="Q21" s="108">
        <v>44</v>
      </c>
      <c r="R21" s="108">
        <v>51.4225374102028</v>
      </c>
      <c r="S21" s="108">
        <v>60.492131155344701</v>
      </c>
      <c r="T21" s="205">
        <v>68.590655670000004</v>
      </c>
      <c r="U21" s="205">
        <v>72.911659</v>
      </c>
      <c r="V21" s="205">
        <v>85.382000000000005</v>
      </c>
      <c r="W21" s="205">
        <v>95.903092999999998</v>
      </c>
      <c r="X21" s="108">
        <v>106.68742899999999</v>
      </c>
      <c r="Y21" s="108">
        <v>108.2</v>
      </c>
      <c r="Z21" s="108">
        <v>126.3</v>
      </c>
      <c r="AA21" s="108">
        <v>99</v>
      </c>
      <c r="AB21" s="108">
        <v>129.30000000000001</v>
      </c>
      <c r="AC21" s="108">
        <v>132.5</v>
      </c>
      <c r="AD21" s="108">
        <v>126.30400202563601</v>
      </c>
      <c r="AE21" s="108">
        <f>110200000/(10^6)</f>
        <v>110.2</v>
      </c>
      <c r="AF21" s="108">
        <v>111.7</v>
      </c>
    </row>
    <row r="22" spans="1:32">
      <c r="A22" s="92" t="s">
        <v>189</v>
      </c>
      <c r="B22" s="108">
        <v>135.5</v>
      </c>
      <c r="C22" s="108">
        <v>112.8</v>
      </c>
      <c r="D22" s="108">
        <v>106.3</v>
      </c>
      <c r="E22" s="108">
        <v>339.9</v>
      </c>
      <c r="F22" s="108">
        <v>330.9</v>
      </c>
      <c r="G22" s="108">
        <v>307.60000000000002</v>
      </c>
      <c r="H22" s="108">
        <v>256.60000000000002</v>
      </c>
      <c r="I22" s="108">
        <v>193.9</v>
      </c>
      <c r="J22" s="108">
        <v>189.1</v>
      </c>
      <c r="K22" s="108">
        <v>164.4</v>
      </c>
      <c r="L22" s="108">
        <v>186.7</v>
      </c>
      <c r="M22" s="108">
        <v>193.6</v>
      </c>
      <c r="N22" s="108">
        <v>299.8</v>
      </c>
      <c r="O22" s="108">
        <v>611.5</v>
      </c>
      <c r="P22" s="108">
        <v>722.5</v>
      </c>
      <c r="Q22" s="108">
        <v>728.98690014454803</v>
      </c>
      <c r="R22" s="108">
        <v>876.26885313767298</v>
      </c>
      <c r="S22" s="108">
        <v>933.42027743123606</v>
      </c>
      <c r="T22" s="205">
        <v>955.10305440000002</v>
      </c>
      <c r="U22" s="205">
        <v>827.106717</v>
      </c>
      <c r="V22" s="205">
        <v>795.66300000000001</v>
      </c>
      <c r="W22" s="205">
        <v>642.16615899999999</v>
      </c>
      <c r="X22" s="108">
        <v>603.65867700000001</v>
      </c>
      <c r="Y22" s="108">
        <v>504</v>
      </c>
      <c r="Z22" s="108">
        <v>371.7</v>
      </c>
      <c r="AA22" s="108">
        <v>464.5</v>
      </c>
      <c r="AB22" s="108">
        <v>466.6</v>
      </c>
      <c r="AC22" s="108">
        <v>433.1</v>
      </c>
      <c r="AD22" s="108">
        <v>371.658171738813</v>
      </c>
      <c r="AE22" s="108">
        <f>381900000/(10^6)</f>
        <v>381.9</v>
      </c>
      <c r="AF22" s="108">
        <v>355.6</v>
      </c>
    </row>
    <row r="23" spans="1:32">
      <c r="A23" s="88" t="s">
        <v>190</v>
      </c>
      <c r="B23" s="138">
        <f t="shared" ref="B23:C23" si="3">SUM(B18:B22)</f>
        <v>169.3</v>
      </c>
      <c r="C23" s="138">
        <f t="shared" si="3"/>
        <v>143.69999999999999</v>
      </c>
      <c r="D23" s="138">
        <f t="shared" ref="D23:U23" si="4">SUM(D18:D22)</f>
        <v>144.5</v>
      </c>
      <c r="E23" s="138">
        <v>386.79999999999995</v>
      </c>
      <c r="F23" s="138">
        <f>SUM(F18:F22)</f>
        <v>379.7</v>
      </c>
      <c r="G23" s="138">
        <f>SUM(G18:G22)</f>
        <v>353.1</v>
      </c>
      <c r="H23" s="138">
        <f t="shared" si="4"/>
        <v>311.40000000000003</v>
      </c>
      <c r="I23" s="138">
        <f t="shared" si="4"/>
        <v>252.4</v>
      </c>
      <c r="J23" s="138">
        <f t="shared" si="4"/>
        <v>262.10000000000002</v>
      </c>
      <c r="K23" s="138">
        <f t="shared" si="4"/>
        <v>234.4</v>
      </c>
      <c r="L23" s="138">
        <f t="shared" si="4"/>
        <v>258.79999999999995</v>
      </c>
      <c r="M23" s="138">
        <f t="shared" si="4"/>
        <v>281.5</v>
      </c>
      <c r="N23" s="138">
        <f t="shared" si="4"/>
        <v>404.1</v>
      </c>
      <c r="O23" s="138">
        <f t="shared" si="4"/>
        <v>748.7</v>
      </c>
      <c r="P23" s="138">
        <f t="shared" si="4"/>
        <v>864.9</v>
      </c>
      <c r="Q23" s="138">
        <f t="shared" si="4"/>
        <v>921.98288516628236</v>
      </c>
      <c r="R23" s="138">
        <f t="shared" si="4"/>
        <v>1092.8129062231772</v>
      </c>
      <c r="S23" s="138">
        <f t="shared" si="4"/>
        <v>1195.2994539926187</v>
      </c>
      <c r="T23" s="206">
        <f t="shared" si="4"/>
        <v>1259.19504996</v>
      </c>
      <c r="U23" s="206">
        <f t="shared" si="4"/>
        <v>1153.0231020000001</v>
      </c>
      <c r="V23" s="206">
        <v>1160.434</v>
      </c>
      <c r="W23" s="206">
        <v>1028.7101379999999</v>
      </c>
      <c r="X23" s="138">
        <v>1011.3164</v>
      </c>
      <c r="Y23" s="138">
        <f>SUM(Y18:Y22)</f>
        <v>912.2</v>
      </c>
      <c r="Z23" s="138">
        <f t="shared" ref="Z23:AC23" si="5">SUM(Z18:Z22)</f>
        <v>781.09999999999991</v>
      </c>
      <c r="AA23" s="138">
        <f t="shared" si="5"/>
        <v>822.1</v>
      </c>
      <c r="AB23" s="138">
        <f t="shared" si="5"/>
        <v>857.3</v>
      </c>
      <c r="AC23" s="138">
        <f t="shared" si="5"/>
        <v>824.90000000000009</v>
      </c>
      <c r="AD23" s="138">
        <f>SUM(AD18:AD22)</f>
        <v>781.13449710246255</v>
      </c>
      <c r="AE23" s="138">
        <f t="shared" ref="AE23:AF23" si="6">SUM(AE18:AE22)</f>
        <v>769.39999999999986</v>
      </c>
      <c r="AF23" s="138">
        <f t="shared" si="6"/>
        <v>721.40000000000009</v>
      </c>
    </row>
    <row r="24" spans="1:32">
      <c r="A24" s="93" t="s">
        <v>191</v>
      </c>
      <c r="B24" s="136">
        <f t="shared" ref="B24:C24" si="7">B15+B23</f>
        <v>230.50000000000003</v>
      </c>
      <c r="C24" s="136">
        <f t="shared" si="7"/>
        <v>204.2</v>
      </c>
      <c r="D24" s="136">
        <f t="shared" ref="D24:U24" si="8">D15+D23</f>
        <v>205.4</v>
      </c>
      <c r="E24" s="136">
        <v>452.9</v>
      </c>
      <c r="F24" s="136">
        <f>F23+F15</f>
        <v>457.5</v>
      </c>
      <c r="G24" s="136">
        <f>G15+G23</f>
        <v>439.20000000000005</v>
      </c>
      <c r="H24" s="136">
        <f t="shared" si="8"/>
        <v>399.8</v>
      </c>
      <c r="I24" s="136">
        <f t="shared" si="8"/>
        <v>396.1</v>
      </c>
      <c r="J24" s="136">
        <f t="shared" si="8"/>
        <v>497.70000000000005</v>
      </c>
      <c r="K24" s="138">
        <f t="shared" si="8"/>
        <v>470.40000000000003</v>
      </c>
      <c r="L24" s="138">
        <f t="shared" si="8"/>
        <v>529.79999999999995</v>
      </c>
      <c r="M24" s="138">
        <f t="shared" si="8"/>
        <v>570.20000000000005</v>
      </c>
      <c r="N24" s="138">
        <f t="shared" si="8"/>
        <v>689.7</v>
      </c>
      <c r="O24" s="138">
        <f t="shared" si="8"/>
        <v>1044.5</v>
      </c>
      <c r="P24" s="138">
        <f t="shared" si="8"/>
        <v>1172.5</v>
      </c>
      <c r="Q24" s="138">
        <f t="shared" si="8"/>
        <v>1525.6470331413216</v>
      </c>
      <c r="R24" s="138">
        <f t="shared" si="8"/>
        <v>1736.4974609450405</v>
      </c>
      <c r="S24" s="138">
        <f t="shared" si="8"/>
        <v>1896.476376368691</v>
      </c>
      <c r="T24" s="206">
        <f t="shared" si="8"/>
        <v>2099.4733059831137</v>
      </c>
      <c r="U24" s="206">
        <f t="shared" si="8"/>
        <v>2207.4643241799999</v>
      </c>
      <c r="V24" s="206">
        <f>(V15+V23)</f>
        <v>2315.4539999999997</v>
      </c>
      <c r="W24" s="206">
        <f t="shared" ref="W24:X24" si="9">(W15+W23)</f>
        <v>2348.4769500000002</v>
      </c>
      <c r="X24" s="138">
        <f t="shared" si="9"/>
        <v>2604.3015519999999</v>
      </c>
      <c r="Y24" s="138">
        <f>Y15+Y23</f>
        <v>2535.2498450000003</v>
      </c>
      <c r="Z24" s="138">
        <f t="shared" ref="Z24:AC24" si="10">Z15+Z23</f>
        <v>2554.8498450000002</v>
      </c>
      <c r="AA24" s="138">
        <f t="shared" si="10"/>
        <v>2560.049845</v>
      </c>
      <c r="AB24" s="138">
        <f t="shared" si="10"/>
        <v>2657.6498449999999</v>
      </c>
      <c r="AC24" s="138">
        <f t="shared" si="10"/>
        <v>2581.3498450000002</v>
      </c>
      <c r="AD24" s="138">
        <f>AD15+AD23</f>
        <v>2554.8344971024626</v>
      </c>
      <c r="AE24" s="138">
        <f t="shared" ref="AE24:AF24" si="11">AE15+AE23</f>
        <v>2521.9504779999997</v>
      </c>
      <c r="AF24" s="138">
        <f t="shared" si="11"/>
        <v>2439.1506770000001</v>
      </c>
    </row>
    <row r="25" spans="1:32">
      <c r="B25" s="108"/>
      <c r="C25" s="108"/>
      <c r="D25" s="108"/>
      <c r="E25" s="108"/>
      <c r="F25" s="108"/>
      <c r="G25" s="108"/>
      <c r="H25" s="108"/>
      <c r="I25" s="108"/>
      <c r="J25" s="108"/>
      <c r="K25" s="139"/>
      <c r="L25" s="139"/>
      <c r="M25" s="139"/>
      <c r="N25" s="139"/>
      <c r="O25" s="139"/>
      <c r="P25" s="139"/>
      <c r="Q25" s="139">
        <v>0</v>
      </c>
      <c r="R25" s="139"/>
      <c r="S25" s="139"/>
      <c r="T25" s="210"/>
      <c r="U25" s="210"/>
      <c r="V25" s="210"/>
      <c r="W25" s="210"/>
      <c r="X25" s="139"/>
      <c r="Y25" s="139"/>
      <c r="Z25" s="139"/>
      <c r="AA25" s="139"/>
      <c r="AB25" s="139"/>
      <c r="AC25" s="139"/>
      <c r="AD25" s="139"/>
      <c r="AE25" s="139"/>
      <c r="AF25" s="139"/>
    </row>
    <row r="26" spans="1:32">
      <c r="A26" s="94" t="s">
        <v>192</v>
      </c>
      <c r="B26" s="140"/>
      <c r="C26" s="140"/>
      <c r="D26" s="140"/>
      <c r="E26" s="140"/>
      <c r="F26" s="140"/>
      <c r="G26" s="140"/>
      <c r="H26" s="140"/>
      <c r="I26" s="140"/>
      <c r="J26" s="141"/>
      <c r="K26" s="108"/>
      <c r="L26" s="108"/>
      <c r="M26" s="108"/>
      <c r="N26" s="108"/>
      <c r="O26" s="108"/>
      <c r="P26" s="108"/>
      <c r="Q26" s="108">
        <v>0</v>
      </c>
      <c r="R26" s="108"/>
      <c r="S26" s="108"/>
      <c r="T26" s="205"/>
      <c r="U26" s="205"/>
      <c r="V26" s="205"/>
      <c r="W26" s="205"/>
      <c r="X26" s="108"/>
      <c r="Y26" s="108"/>
      <c r="Z26" s="108"/>
      <c r="AA26" s="108"/>
      <c r="AB26" s="108"/>
      <c r="AC26" s="108"/>
      <c r="AD26" s="108"/>
      <c r="AE26" s="108"/>
      <c r="AF26" s="108"/>
    </row>
    <row r="27" spans="1:32">
      <c r="A27" s="88" t="s">
        <v>193</v>
      </c>
      <c r="B27" s="108"/>
      <c r="C27" s="108"/>
      <c r="D27" s="108"/>
      <c r="E27" s="108"/>
      <c r="F27" s="108"/>
      <c r="G27" s="108"/>
      <c r="H27" s="108"/>
      <c r="I27" s="108"/>
      <c r="J27" s="108"/>
      <c r="K27" s="108"/>
      <c r="L27" s="108"/>
      <c r="M27" s="108"/>
      <c r="N27" s="108"/>
      <c r="O27" s="108"/>
      <c r="P27" s="108"/>
      <c r="Q27" s="108">
        <v>0</v>
      </c>
      <c r="R27" s="108"/>
      <c r="S27" s="108"/>
      <c r="T27" s="205"/>
      <c r="U27" s="205"/>
      <c r="V27" s="205"/>
      <c r="W27" s="205"/>
      <c r="X27" s="108"/>
      <c r="Y27" s="108"/>
      <c r="Z27" s="108"/>
      <c r="AA27" s="108"/>
      <c r="AB27" s="108"/>
      <c r="AC27" s="108"/>
      <c r="AD27" s="108"/>
      <c r="AE27" s="108"/>
      <c r="AF27" s="108"/>
    </row>
    <row r="28" spans="1:32">
      <c r="A28" s="20" t="s">
        <v>194</v>
      </c>
      <c r="B28" s="108">
        <v>133.1</v>
      </c>
      <c r="C28" s="108">
        <v>133.1</v>
      </c>
      <c r="D28" s="108">
        <v>133.1</v>
      </c>
      <c r="E28" s="108">
        <v>161</v>
      </c>
      <c r="F28" s="108">
        <v>161</v>
      </c>
      <c r="G28" s="108">
        <v>161.6</v>
      </c>
      <c r="H28" s="108">
        <v>162.19999999999999</v>
      </c>
      <c r="I28" s="108">
        <v>164.4</v>
      </c>
      <c r="J28" s="108">
        <v>164.6</v>
      </c>
      <c r="K28" s="108">
        <v>164.6</v>
      </c>
      <c r="L28" s="108">
        <v>164.6</v>
      </c>
      <c r="M28" s="108">
        <v>164.6</v>
      </c>
      <c r="N28" s="108">
        <v>165.7</v>
      </c>
      <c r="O28" s="108">
        <v>166</v>
      </c>
      <c r="P28" s="108">
        <v>173.9</v>
      </c>
      <c r="Q28" s="108">
        <v>173.86441490000001</v>
      </c>
      <c r="R28" s="108">
        <v>173.86441490000001</v>
      </c>
      <c r="S28" s="108">
        <v>173.86441490000001</v>
      </c>
      <c r="T28" s="205">
        <v>173.86441490000001</v>
      </c>
      <c r="U28" s="205">
        <v>173.94227890000002</v>
      </c>
      <c r="V28" s="205">
        <v>173.94200000000001</v>
      </c>
      <c r="W28" s="205">
        <v>173.94227900000001</v>
      </c>
      <c r="X28" s="108">
        <v>171.799995</v>
      </c>
      <c r="Y28" s="108">
        <v>171.92837890000001</v>
      </c>
      <c r="Z28" s="108">
        <v>173.2</v>
      </c>
      <c r="AA28" s="108">
        <v>172.4</v>
      </c>
      <c r="AB28" s="108">
        <v>172.7</v>
      </c>
      <c r="AC28" s="108">
        <v>173.2</v>
      </c>
      <c r="AD28" s="173">
        <f>173200000/(10^6)</f>
        <v>173.2</v>
      </c>
      <c r="AE28" s="108">
        <f>173200000/(10^6)</f>
        <v>173.2</v>
      </c>
      <c r="AF28" s="108">
        <v>173.2</v>
      </c>
    </row>
    <row r="29" spans="1:32">
      <c r="A29" s="20" t="s">
        <v>195</v>
      </c>
      <c r="B29" s="108">
        <v>-10</v>
      </c>
      <c r="C29" s="108">
        <v>-10</v>
      </c>
      <c r="D29" s="108">
        <v>-10</v>
      </c>
      <c r="E29" s="108">
        <v>-10</v>
      </c>
      <c r="F29" s="108">
        <v>-10</v>
      </c>
      <c r="G29" s="108">
        <v>-9</v>
      </c>
      <c r="H29" s="108">
        <v>-9</v>
      </c>
      <c r="I29" s="108">
        <v>-7.9</v>
      </c>
      <c r="J29" s="108">
        <v>-7.8</v>
      </c>
      <c r="K29" s="108">
        <v>-7.4</v>
      </c>
      <c r="L29" s="108">
        <v>-5.3</v>
      </c>
      <c r="M29" s="108">
        <v>-2.7</v>
      </c>
      <c r="N29" s="108">
        <v>-2.7</v>
      </c>
      <c r="O29" s="108">
        <v>-2.7</v>
      </c>
      <c r="P29" s="108">
        <v>-3.8</v>
      </c>
      <c r="Q29" s="108">
        <v>-2.7733310000000002</v>
      </c>
      <c r="R29" s="108">
        <v>-2.7733310000000002</v>
      </c>
      <c r="S29" s="108">
        <v>-2.5906497499999999</v>
      </c>
      <c r="T29" s="205">
        <v>-1.9960685</v>
      </c>
      <c r="U29" s="205">
        <v>-1.3001775</v>
      </c>
      <c r="V29" s="205">
        <v>-126.3</v>
      </c>
      <c r="W29" s="205">
        <v>-126.30013099999999</v>
      </c>
      <c r="X29" s="108">
        <v>-124.085904</v>
      </c>
      <c r="Y29" s="108">
        <v>-1.3001777000000201</v>
      </c>
      <c r="Z29" s="108">
        <v>-61.1</v>
      </c>
      <c r="AA29" s="108">
        <v>-1.3</v>
      </c>
      <c r="AB29" s="108">
        <v>-1.3</v>
      </c>
      <c r="AC29" s="108">
        <v>-31.5</v>
      </c>
      <c r="AD29" s="173">
        <f>-61100000/(10^6)</f>
        <v>-61.1</v>
      </c>
      <c r="AE29" s="108">
        <f>-71300000/(10^6)</f>
        <v>-71.3</v>
      </c>
      <c r="AF29" s="108">
        <v>-89.3</v>
      </c>
    </row>
    <row r="30" spans="1:32">
      <c r="A30" s="20" t="s">
        <v>196</v>
      </c>
      <c r="B30" s="108">
        <v>193</v>
      </c>
      <c r="C30" s="108">
        <v>192.9</v>
      </c>
      <c r="D30" s="108">
        <v>192.9</v>
      </c>
      <c r="E30" s="108">
        <v>442.2</v>
      </c>
      <c r="F30" s="108">
        <v>442.2</v>
      </c>
      <c r="G30" s="108">
        <v>441.3</v>
      </c>
      <c r="H30" s="108">
        <v>441.1</v>
      </c>
      <c r="I30" s="108">
        <v>448.4</v>
      </c>
      <c r="J30" s="108">
        <v>448.1</v>
      </c>
      <c r="K30" s="108">
        <v>447.8</v>
      </c>
      <c r="L30" s="108">
        <v>446.4</v>
      </c>
      <c r="M30" s="108">
        <v>445.3</v>
      </c>
      <c r="N30" s="108">
        <v>448.3</v>
      </c>
      <c r="O30" s="108">
        <v>476.1</v>
      </c>
      <c r="P30" s="108">
        <v>472.1</v>
      </c>
      <c r="Q30" s="108">
        <v>471.72519168999997</v>
      </c>
      <c r="R30" s="108">
        <v>430.63682360000001</v>
      </c>
      <c r="S30" s="108">
        <v>469.76095843000002</v>
      </c>
      <c r="T30" s="205">
        <v>469.38473875</v>
      </c>
      <c r="U30" s="205">
        <v>479.4</v>
      </c>
      <c r="V30" s="205">
        <v>464.1</v>
      </c>
      <c r="W30" s="205">
        <v>470.250677</v>
      </c>
      <c r="X30" s="108">
        <v>470</v>
      </c>
      <c r="Y30" s="108">
        <v>356.07742829</v>
      </c>
      <c r="Z30" s="108">
        <v>355.6</v>
      </c>
      <c r="AA30" s="108">
        <v>356.2</v>
      </c>
      <c r="AB30" s="108">
        <v>356.3</v>
      </c>
      <c r="AC30" s="108">
        <v>355.6</v>
      </c>
      <c r="AD30" s="173">
        <f>355600000/(10^6)</f>
        <v>355.6</v>
      </c>
      <c r="AE30" s="108">
        <f>355600000/(10^6)</f>
        <v>355.6</v>
      </c>
      <c r="AF30" s="108">
        <v>355.4</v>
      </c>
    </row>
    <row r="31" spans="1:32">
      <c r="A31" s="20" t="s">
        <v>197</v>
      </c>
      <c r="B31" s="108">
        <v>27.9</v>
      </c>
      <c r="C31" s="108">
        <v>34.6</v>
      </c>
      <c r="D31" s="108">
        <v>36.6</v>
      </c>
      <c r="E31" s="108">
        <v>40.200000000000003</v>
      </c>
      <c r="F31" s="108">
        <v>43.7</v>
      </c>
      <c r="G31" s="108">
        <v>48.8</v>
      </c>
      <c r="H31" s="108">
        <v>50.3</v>
      </c>
      <c r="I31" s="108">
        <v>53.6</v>
      </c>
      <c r="J31" s="108">
        <v>57.8</v>
      </c>
      <c r="K31" s="108">
        <v>62.7</v>
      </c>
      <c r="L31" s="108">
        <v>67.3</v>
      </c>
      <c r="M31" s="108">
        <v>71.900000000000006</v>
      </c>
      <c r="N31" s="108">
        <v>77.400000000000006</v>
      </c>
      <c r="O31" s="108">
        <v>83.7</v>
      </c>
      <c r="P31" s="108">
        <v>90.1</v>
      </c>
      <c r="Q31" s="108">
        <v>95.878104933908503</v>
      </c>
      <c r="R31" s="108">
        <v>103.024251323909</v>
      </c>
      <c r="S31" s="108">
        <v>64.308196633908508</v>
      </c>
      <c r="T31" s="205">
        <v>73.181533293908501</v>
      </c>
      <c r="U31" s="205">
        <v>82.09075351390851</v>
      </c>
      <c r="V31" s="205">
        <v>99.387</v>
      </c>
      <c r="W31" s="205">
        <v>103.234842</v>
      </c>
      <c r="X31" s="108">
        <v>122.88224099999999</v>
      </c>
      <c r="Y31" s="108">
        <v>138.373692923909</v>
      </c>
      <c r="Z31" s="108">
        <v>241.4</v>
      </c>
      <c r="AA31" s="108">
        <v>183.6</v>
      </c>
      <c r="AB31" s="108">
        <v>203</v>
      </c>
      <c r="AC31" s="108">
        <v>220.8</v>
      </c>
      <c r="AD31" s="173">
        <f>241400000/(10^6)</f>
        <v>241.4</v>
      </c>
      <c r="AE31" s="108">
        <f>263300000/(10^6)</f>
        <v>263.3</v>
      </c>
      <c r="AF31" s="108">
        <v>275.3</v>
      </c>
    </row>
    <row r="32" spans="1:32">
      <c r="A32" s="20" t="s">
        <v>198</v>
      </c>
      <c r="B32" s="108">
        <v>-269.8</v>
      </c>
      <c r="C32" s="108">
        <v>-292.8</v>
      </c>
      <c r="D32" s="108">
        <v>-317.39999999999998</v>
      </c>
      <c r="E32" s="108">
        <v>-328</v>
      </c>
      <c r="F32" s="108">
        <v>-357.7</v>
      </c>
      <c r="G32" s="108">
        <v>-374</v>
      </c>
      <c r="H32" s="108">
        <v>-407.5</v>
      </c>
      <c r="I32" s="108">
        <v>-411.6</v>
      </c>
      <c r="J32" s="108">
        <v>-462.4</v>
      </c>
      <c r="K32" s="108">
        <v>-467.2</v>
      </c>
      <c r="L32" s="108">
        <v>-444.4</v>
      </c>
      <c r="M32" s="108">
        <v>-426</v>
      </c>
      <c r="N32" s="108">
        <v>-387.3</v>
      </c>
      <c r="O32" s="108">
        <v>-270.5</v>
      </c>
      <c r="P32" s="108">
        <v>-195.7</v>
      </c>
      <c r="Q32" s="108">
        <v>-57</v>
      </c>
      <c r="R32" s="108">
        <v>44.171378989745996</v>
      </c>
      <c r="S32" s="108">
        <v>127.814878034535</v>
      </c>
      <c r="T32" s="205">
        <v>150.99111210861201</v>
      </c>
      <c r="U32" s="205">
        <v>167.37303927558801</v>
      </c>
      <c r="V32" s="205">
        <v>226.011</v>
      </c>
      <c r="W32" s="205">
        <v>289.3</v>
      </c>
      <c r="X32" s="108">
        <v>291.52028300000001</v>
      </c>
      <c r="Y32" s="108">
        <v>294.35177503213299</v>
      </c>
      <c r="Z32" s="108">
        <v>229</v>
      </c>
      <c r="AA32" s="108">
        <v>335.7</v>
      </c>
      <c r="AB32" s="108">
        <v>324.60000000000002</v>
      </c>
      <c r="AC32" s="108">
        <v>313</v>
      </c>
      <c r="AD32" s="173">
        <f>229000000/(10^6)</f>
        <v>229</v>
      </c>
      <c r="AE32" s="108">
        <f>238200000/(10^6)</f>
        <v>238.2</v>
      </c>
      <c r="AF32" s="108">
        <v>204.9</v>
      </c>
    </row>
    <row r="33" spans="1:33">
      <c r="A33" s="20" t="s">
        <v>199</v>
      </c>
      <c r="B33" s="108">
        <v>-0.9</v>
      </c>
      <c r="C33" s="108">
        <v>-1.4</v>
      </c>
      <c r="D33" s="108">
        <v>-2</v>
      </c>
      <c r="E33" s="108">
        <v>-1.9</v>
      </c>
      <c r="F33" s="108">
        <v>-2.2999999999999998</v>
      </c>
      <c r="G33" s="108">
        <v>-2</v>
      </c>
      <c r="H33" s="108">
        <v>-2.2999999999999998</v>
      </c>
      <c r="I33" s="108">
        <v>-9.6999999999999993</v>
      </c>
      <c r="J33" s="108">
        <v>0.4</v>
      </c>
      <c r="K33" s="108">
        <v>2.6</v>
      </c>
      <c r="L33" s="108">
        <v>-1.3</v>
      </c>
      <c r="M33" s="108">
        <v>-7</v>
      </c>
      <c r="N33" s="108">
        <v>-11.5</v>
      </c>
      <c r="O33" s="108">
        <v>-19.600000000000001</v>
      </c>
      <c r="P33" s="108">
        <v>-17.3</v>
      </c>
      <c r="Q33" s="108">
        <v>-25.3</v>
      </c>
      <c r="R33" s="108">
        <v>-18.690036655576201</v>
      </c>
      <c r="S33" s="108">
        <v>-28.601589886269497</v>
      </c>
      <c r="T33" s="205">
        <v>-30.446735416295802</v>
      </c>
      <c r="U33" s="205">
        <v>-1.580022</v>
      </c>
      <c r="V33" s="205">
        <v>-9</v>
      </c>
      <c r="W33" s="205">
        <v>7.1</v>
      </c>
      <c r="X33" s="108">
        <v>25.2</v>
      </c>
      <c r="Y33" s="108">
        <v>2.2220504540816601</v>
      </c>
      <c r="Z33" s="108">
        <v>-5.8</v>
      </c>
      <c r="AA33" s="108">
        <v>-6.7</v>
      </c>
      <c r="AB33" s="108">
        <v>4</v>
      </c>
      <c r="AC33" s="108">
        <v>-9.5</v>
      </c>
      <c r="AD33" s="173">
        <f>-5800000/(10^6)</f>
        <v>-5.8</v>
      </c>
      <c r="AE33" s="108">
        <f>-2000000/(10^6)</f>
        <v>-2</v>
      </c>
      <c r="AF33" s="108">
        <v>-15.6</v>
      </c>
    </row>
    <row r="34" spans="1:33">
      <c r="A34" s="95" t="s">
        <v>200</v>
      </c>
      <c r="B34" s="136">
        <f t="shared" ref="B34" si="12">SUM(B28:B33)</f>
        <v>73.299999999999983</v>
      </c>
      <c r="C34" s="136">
        <v>56.4</v>
      </c>
      <c r="D34" s="136">
        <f t="shared" ref="D34:U34" si="13">SUM(D28:D33)</f>
        <v>33.200000000000045</v>
      </c>
      <c r="E34" s="136">
        <v>303.50000000000011</v>
      </c>
      <c r="F34" s="136">
        <f>SUM(F28:F33)</f>
        <v>276.90000000000009</v>
      </c>
      <c r="G34" s="136">
        <f>SUM(G28:G33)</f>
        <v>266.69999999999993</v>
      </c>
      <c r="H34" s="136">
        <f t="shared" si="13"/>
        <v>234.7999999999999</v>
      </c>
      <c r="I34" s="136">
        <f t="shared" si="13"/>
        <v>237.2</v>
      </c>
      <c r="J34" s="136">
        <f t="shared" si="13"/>
        <v>200.69999999999996</v>
      </c>
      <c r="K34" s="136">
        <f t="shared" si="13"/>
        <v>203.10000000000005</v>
      </c>
      <c r="L34" s="136">
        <f t="shared" si="13"/>
        <v>227.2999999999999</v>
      </c>
      <c r="M34" s="136">
        <f t="shared" si="13"/>
        <v>246.10000000000002</v>
      </c>
      <c r="N34" s="136">
        <f t="shared" si="13"/>
        <v>289.89999999999992</v>
      </c>
      <c r="O34" s="136">
        <f t="shared" si="13"/>
        <v>433.00000000000011</v>
      </c>
      <c r="P34" s="136">
        <f t="shared" si="13"/>
        <v>519.30000000000018</v>
      </c>
      <c r="Q34" s="136">
        <v>656.4</v>
      </c>
      <c r="R34" s="136">
        <f t="shared" si="13"/>
        <v>730.23350115807875</v>
      </c>
      <c r="S34" s="136">
        <f t="shared" si="13"/>
        <v>804.55620836217406</v>
      </c>
      <c r="T34" s="207">
        <f t="shared" si="13"/>
        <v>834.97899513622474</v>
      </c>
      <c r="U34" s="207">
        <f t="shared" si="13"/>
        <v>899.92587218949643</v>
      </c>
      <c r="V34" s="207">
        <v>828.1</v>
      </c>
      <c r="W34" s="207">
        <v>917.5</v>
      </c>
      <c r="X34" s="136">
        <v>957.31661499999996</v>
      </c>
      <c r="Y34" s="136">
        <f>SUM(Y28:Y33)</f>
        <v>961.65314790012371</v>
      </c>
      <c r="Z34" s="136">
        <f t="shared" ref="Z34:AC34" si="14">SUM(Z28:Z33)</f>
        <v>932.30000000000007</v>
      </c>
      <c r="AA34" s="136">
        <f t="shared" si="14"/>
        <v>1039.8999999999999</v>
      </c>
      <c r="AB34" s="136">
        <f t="shared" si="14"/>
        <v>1059.3000000000002</v>
      </c>
      <c r="AC34" s="136">
        <f t="shared" si="14"/>
        <v>1021.5999999999999</v>
      </c>
      <c r="AD34" s="136">
        <f>SUM(AD28:AD33)</f>
        <v>932.30000000000007</v>
      </c>
      <c r="AE34" s="136">
        <f t="shared" ref="AE34:AF34" si="15">SUM(AE28:AE33)</f>
        <v>957</v>
      </c>
      <c r="AF34" s="136">
        <f t="shared" si="15"/>
        <v>903.89999999999986</v>
      </c>
    </row>
    <row r="35" spans="1:33">
      <c r="A35" s="20" t="s">
        <v>128</v>
      </c>
      <c r="B35" s="108">
        <v>-0.1</v>
      </c>
      <c r="C35" s="108">
        <v>-0.1</v>
      </c>
      <c r="D35" s="108">
        <v>-0.2</v>
      </c>
      <c r="E35" s="108">
        <v>-0.2</v>
      </c>
      <c r="F35" s="108">
        <v>-0.2</v>
      </c>
      <c r="G35" s="108">
        <v>-0.2</v>
      </c>
      <c r="H35" s="108">
        <v>-0.4</v>
      </c>
      <c r="I35" s="108">
        <v>-0.5</v>
      </c>
      <c r="J35" s="108">
        <v>-0.6</v>
      </c>
      <c r="K35" s="108">
        <v>-0.6</v>
      </c>
      <c r="L35" s="108">
        <v>0.3</v>
      </c>
      <c r="M35" s="108">
        <v>-0.8</v>
      </c>
      <c r="N35" s="108">
        <v>-0.8</v>
      </c>
      <c r="O35" s="108">
        <v>-0.6</v>
      </c>
      <c r="P35" s="108">
        <v>-0.8</v>
      </c>
      <c r="Q35" s="108">
        <v>-0.40880497999999998</v>
      </c>
      <c r="R35" s="108">
        <v>-0.38785985040630705</v>
      </c>
      <c r="S35" s="108">
        <v>-0.28556061320402198</v>
      </c>
      <c r="T35" s="205">
        <v>-0.25277726887747798</v>
      </c>
      <c r="U35" s="205">
        <v>-0.19273308351994201</v>
      </c>
      <c r="V35" s="205">
        <v>0.55400000000000005</v>
      </c>
      <c r="W35" s="205">
        <v>0.200907</v>
      </c>
      <c r="X35" s="108">
        <v>-0.33952100000000002</v>
      </c>
      <c r="Y35" s="108">
        <v>-2.14106133683502</v>
      </c>
      <c r="Z35" s="108">
        <v>-2.5</v>
      </c>
      <c r="AA35" s="108">
        <v>-2.5</v>
      </c>
      <c r="AB35" s="108">
        <v>-2.9</v>
      </c>
      <c r="AC35" s="108">
        <v>-2.6</v>
      </c>
      <c r="AD35" s="108">
        <v>-2.5</v>
      </c>
      <c r="AE35" s="108">
        <v>-2.8</v>
      </c>
      <c r="AF35" s="108">
        <v>-3.1</v>
      </c>
    </row>
    <row r="36" spans="1:33">
      <c r="A36" s="95" t="s">
        <v>201</v>
      </c>
      <c r="B36" s="136">
        <f t="shared" ref="B36" si="16">SUM(B34:B35)</f>
        <v>73.199999999999989</v>
      </c>
      <c r="C36" s="136">
        <v>56.2</v>
      </c>
      <c r="D36" s="136">
        <f t="shared" ref="D36:U36" si="17">SUM(D34:D35)</f>
        <v>33.000000000000043</v>
      </c>
      <c r="E36" s="136">
        <v>303.3</v>
      </c>
      <c r="F36" s="136">
        <f>F34+F35</f>
        <v>276.7000000000001</v>
      </c>
      <c r="G36" s="136">
        <f>SUM(G34:G35)</f>
        <v>266.49999999999994</v>
      </c>
      <c r="H36" s="136">
        <f t="shared" si="17"/>
        <v>234.39999999999989</v>
      </c>
      <c r="I36" s="136">
        <f t="shared" si="17"/>
        <v>236.7</v>
      </c>
      <c r="J36" s="136">
        <f t="shared" si="17"/>
        <v>200.09999999999997</v>
      </c>
      <c r="K36" s="136">
        <f t="shared" si="17"/>
        <v>202.50000000000006</v>
      </c>
      <c r="L36" s="136">
        <f t="shared" si="17"/>
        <v>227.59999999999991</v>
      </c>
      <c r="M36" s="136">
        <f t="shared" si="17"/>
        <v>245.3</v>
      </c>
      <c r="N36" s="136">
        <f t="shared" si="17"/>
        <v>289.09999999999991</v>
      </c>
      <c r="O36" s="136">
        <f t="shared" si="17"/>
        <v>432.40000000000009</v>
      </c>
      <c r="P36" s="136">
        <f t="shared" si="17"/>
        <v>518.50000000000023</v>
      </c>
      <c r="Q36" s="136">
        <v>656</v>
      </c>
      <c r="R36" s="136">
        <f t="shared" si="17"/>
        <v>729.84564130767239</v>
      </c>
      <c r="S36" s="136">
        <f t="shared" si="17"/>
        <v>804.27064774897008</v>
      </c>
      <c r="T36" s="207">
        <f t="shared" si="17"/>
        <v>834.72621786734726</v>
      </c>
      <c r="U36" s="207">
        <f t="shared" si="17"/>
        <v>899.73313910597653</v>
      </c>
      <c r="V36" s="207">
        <v>828.7</v>
      </c>
      <c r="W36" s="207">
        <v>917.7</v>
      </c>
      <c r="X36" s="136">
        <v>957</v>
      </c>
      <c r="Y36" s="136">
        <v>959.6</v>
      </c>
      <c r="Z36" s="136">
        <f t="shared" ref="Z36:AE36" si="18">Z34+Z35</f>
        <v>929.80000000000007</v>
      </c>
      <c r="AA36" s="136">
        <f t="shared" si="18"/>
        <v>1037.3999999999999</v>
      </c>
      <c r="AB36" s="136">
        <f t="shared" si="18"/>
        <v>1056.4000000000001</v>
      </c>
      <c r="AC36" s="136">
        <f t="shared" si="18"/>
        <v>1018.9999999999999</v>
      </c>
      <c r="AD36" s="136">
        <f t="shared" si="18"/>
        <v>929.80000000000007</v>
      </c>
      <c r="AE36" s="136">
        <f t="shared" si="18"/>
        <v>954.2</v>
      </c>
      <c r="AF36" s="136">
        <f t="shared" ref="AF36" si="19">AF34+AF35</f>
        <v>900.79999999999984</v>
      </c>
    </row>
    <row r="37" spans="1:33">
      <c r="A37" s="90"/>
      <c r="B37" s="108"/>
      <c r="C37" s="108"/>
      <c r="D37" s="108"/>
      <c r="E37" s="108"/>
      <c r="F37" s="108"/>
      <c r="G37" s="108"/>
      <c r="H37" s="108"/>
      <c r="I37" s="108"/>
      <c r="J37" s="108"/>
      <c r="K37" s="108"/>
      <c r="L37" s="108"/>
      <c r="M37" s="108"/>
      <c r="N37" s="108"/>
      <c r="O37" s="108"/>
      <c r="P37" s="108"/>
      <c r="Q37" s="108">
        <v>0</v>
      </c>
      <c r="R37" s="108"/>
      <c r="S37" s="108"/>
      <c r="T37" s="205"/>
      <c r="U37" s="205"/>
      <c r="V37" s="205">
        <v>0</v>
      </c>
      <c r="W37" s="205">
        <v>0</v>
      </c>
      <c r="X37" s="108">
        <v>0</v>
      </c>
      <c r="Y37" s="108"/>
      <c r="Z37" s="108"/>
      <c r="AA37" s="108"/>
      <c r="AB37" s="108"/>
      <c r="AC37" s="108"/>
      <c r="AD37" s="108"/>
      <c r="AE37" s="108"/>
      <c r="AF37" s="108"/>
    </row>
    <row r="38" spans="1:33">
      <c r="A38" s="88" t="s">
        <v>202</v>
      </c>
      <c r="B38" s="108"/>
      <c r="C38" s="108"/>
      <c r="D38" s="108"/>
      <c r="E38" s="108"/>
      <c r="F38" s="108"/>
      <c r="G38" s="108"/>
      <c r="H38" s="108"/>
      <c r="I38" s="108"/>
      <c r="J38" s="108"/>
      <c r="K38" s="108"/>
      <c r="L38" s="108"/>
      <c r="M38" s="108"/>
      <c r="N38" s="108"/>
      <c r="O38" s="108"/>
      <c r="P38" s="108"/>
      <c r="Q38" s="108">
        <v>0</v>
      </c>
      <c r="R38" s="108"/>
      <c r="S38" s="108"/>
      <c r="T38" s="108"/>
      <c r="U38" s="108"/>
      <c r="V38" s="108">
        <v>0</v>
      </c>
      <c r="W38" s="108">
        <v>0</v>
      </c>
      <c r="X38" s="108">
        <v>0</v>
      </c>
      <c r="Y38" s="108"/>
      <c r="Z38" s="108"/>
      <c r="AA38" s="108"/>
      <c r="AB38" s="108"/>
      <c r="AC38" s="108"/>
      <c r="AD38" s="108"/>
      <c r="AE38" s="108"/>
      <c r="AF38" s="108"/>
    </row>
    <row r="39" spans="1:33">
      <c r="A39" s="96" t="s">
        <v>203</v>
      </c>
      <c r="B39" s="108">
        <v>6.2</v>
      </c>
      <c r="C39" s="108">
        <v>0.2</v>
      </c>
      <c r="D39" s="108">
        <v>0.2</v>
      </c>
      <c r="E39" s="108">
        <v>0.1</v>
      </c>
      <c r="F39" s="108">
        <v>0.1</v>
      </c>
      <c r="G39" s="108" t="s">
        <v>116</v>
      </c>
      <c r="H39" s="108" t="s">
        <v>116</v>
      </c>
      <c r="I39" s="108" t="s">
        <v>116</v>
      </c>
      <c r="J39" s="108">
        <v>85</v>
      </c>
      <c r="K39" s="108">
        <v>86.9</v>
      </c>
      <c r="L39" s="108">
        <v>94.4</v>
      </c>
      <c r="M39" s="108">
        <v>105.9</v>
      </c>
      <c r="N39" s="108">
        <v>103.8</v>
      </c>
      <c r="O39" s="108">
        <v>105.6</v>
      </c>
      <c r="P39" s="108">
        <v>113.8</v>
      </c>
      <c r="Q39" s="108">
        <v>182.38372157030003</v>
      </c>
      <c r="R39" s="108">
        <v>185.38615864733299</v>
      </c>
      <c r="S39" s="108">
        <v>203.17309025633401</v>
      </c>
      <c r="T39" s="205">
        <v>282.13291610688299</v>
      </c>
      <c r="U39" s="205">
        <v>300.10000000000002</v>
      </c>
      <c r="V39" s="205">
        <v>296.35199999999998</v>
      </c>
      <c r="W39" s="205">
        <v>317.59390000000002</v>
      </c>
      <c r="X39" s="205">
        <v>436.418745</v>
      </c>
      <c r="Y39" s="108">
        <v>416.8</v>
      </c>
      <c r="Z39" s="108">
        <v>444.4</v>
      </c>
      <c r="AA39" s="108">
        <v>460.1</v>
      </c>
      <c r="AB39" s="108">
        <v>450</v>
      </c>
      <c r="AC39" s="108">
        <v>441.1</v>
      </c>
      <c r="AD39" s="173">
        <f>444400000/(10^6)</f>
        <v>444.4</v>
      </c>
      <c r="AE39" s="108">
        <f>435200000/(10^6)</f>
        <v>435.2</v>
      </c>
      <c r="AF39" s="108">
        <v>443.2</v>
      </c>
      <c r="AG39" s="61"/>
    </row>
    <row r="40" spans="1:33">
      <c r="A40" s="96" t="s">
        <v>204</v>
      </c>
      <c r="B40" s="108" t="s">
        <v>116</v>
      </c>
      <c r="C40" s="108" t="s">
        <v>116</v>
      </c>
      <c r="D40" s="108" t="s">
        <v>116</v>
      </c>
      <c r="E40" s="108" t="s">
        <v>116</v>
      </c>
      <c r="F40" s="108" t="s">
        <v>116</v>
      </c>
      <c r="G40" s="108"/>
      <c r="H40" s="108"/>
      <c r="I40" s="108">
        <v>1.5</v>
      </c>
      <c r="J40" s="108">
        <v>1.5</v>
      </c>
      <c r="K40" s="108">
        <v>1.3</v>
      </c>
      <c r="L40" s="108">
        <v>1.5</v>
      </c>
      <c r="M40" s="108">
        <v>0.8</v>
      </c>
      <c r="N40" s="108">
        <v>0.7</v>
      </c>
      <c r="O40" s="108">
        <v>0.2</v>
      </c>
      <c r="P40" s="108">
        <v>0.7</v>
      </c>
      <c r="Q40" s="108">
        <v>6.17040659275421</v>
      </c>
      <c r="R40" s="108">
        <v>8.9643632159838305</v>
      </c>
      <c r="S40" s="108">
        <v>4.1312344720844898</v>
      </c>
      <c r="T40" s="205">
        <v>6.1772169596591304</v>
      </c>
      <c r="U40" s="205">
        <v>16.100000000000001</v>
      </c>
      <c r="V40" s="205">
        <v>11.563000000000001</v>
      </c>
      <c r="W40" s="205">
        <v>12.480625</v>
      </c>
      <c r="X40" s="205">
        <v>22.085505999999999</v>
      </c>
      <c r="Y40" s="108">
        <v>4.2</v>
      </c>
      <c r="Z40" s="108">
        <v>18.399999999999999</v>
      </c>
      <c r="AA40" s="108">
        <v>7.5</v>
      </c>
      <c r="AB40" s="108">
        <v>9.6999999999999993</v>
      </c>
      <c r="AC40" s="108">
        <v>12.9</v>
      </c>
      <c r="AD40" s="173">
        <f>18400000/(10^6)</f>
        <v>18.399999999999999</v>
      </c>
      <c r="AE40" s="108">
        <f>20500000/(10^6)</f>
        <v>20.5</v>
      </c>
      <c r="AF40" s="108">
        <v>4.3</v>
      </c>
    </row>
    <row r="41" spans="1:33">
      <c r="A41" s="96" t="s">
        <v>205</v>
      </c>
      <c r="B41" s="108">
        <v>46.5</v>
      </c>
      <c r="C41" s="108">
        <v>54</v>
      </c>
      <c r="D41" s="108">
        <v>54.1</v>
      </c>
      <c r="E41" s="108">
        <v>29.3</v>
      </c>
      <c r="F41" s="108">
        <v>29.9</v>
      </c>
      <c r="G41" s="108">
        <v>30</v>
      </c>
      <c r="H41" s="108">
        <v>-0.1</v>
      </c>
      <c r="I41" s="108">
        <v>0.5</v>
      </c>
      <c r="J41" s="108">
        <v>0.4</v>
      </c>
      <c r="K41" s="108">
        <v>0.4</v>
      </c>
      <c r="L41" s="108">
        <v>3.2</v>
      </c>
      <c r="M41" s="108">
        <v>2.9</v>
      </c>
      <c r="N41" s="108">
        <v>2.7</v>
      </c>
      <c r="O41" s="108">
        <v>149.4</v>
      </c>
      <c r="P41" s="108">
        <v>150.4</v>
      </c>
      <c r="Q41" s="108">
        <v>151.38865667251</v>
      </c>
      <c r="R41" s="108">
        <v>152.55912578951001</v>
      </c>
      <c r="S41" s="108">
        <v>152.592568838034</v>
      </c>
      <c r="T41" s="205">
        <v>153.93509604725799</v>
      </c>
      <c r="U41" s="205">
        <v>155.19999999999999</v>
      </c>
      <c r="V41" s="205">
        <v>156.58600000000001</v>
      </c>
      <c r="W41" s="205">
        <v>157.98650799999999</v>
      </c>
      <c r="X41" s="205">
        <v>159.41558800000001</v>
      </c>
      <c r="Y41" s="108">
        <v>160.80000000000001</v>
      </c>
      <c r="Z41" s="108">
        <v>163.80000000000001</v>
      </c>
      <c r="AA41" s="108">
        <v>163.69999999999999</v>
      </c>
      <c r="AB41" s="108">
        <v>165.1</v>
      </c>
      <c r="AC41" s="108">
        <v>163.80000000000001</v>
      </c>
      <c r="AD41" s="173">
        <f>163800000/(10^6)</f>
        <v>163.80000000000001</v>
      </c>
      <c r="AE41" s="108">
        <v>0</v>
      </c>
      <c r="AF41" s="108">
        <v>50</v>
      </c>
    </row>
    <row r="42" spans="1:33">
      <c r="A42" s="96" t="s">
        <v>206</v>
      </c>
      <c r="B42" s="108"/>
      <c r="C42" s="108"/>
      <c r="D42" s="108"/>
      <c r="E42" s="108">
        <v>0.7</v>
      </c>
      <c r="F42" s="108">
        <v>1</v>
      </c>
      <c r="G42" s="108">
        <v>1.1000000000000001</v>
      </c>
      <c r="H42" s="108">
        <v>1.1000000000000001</v>
      </c>
      <c r="I42" s="108">
        <v>0.8</v>
      </c>
      <c r="J42" s="108">
        <v>0.8</v>
      </c>
      <c r="K42" s="108">
        <v>0.8</v>
      </c>
      <c r="L42" s="108">
        <v>0.8</v>
      </c>
      <c r="M42" s="108">
        <v>0.8</v>
      </c>
      <c r="N42" s="108">
        <v>0.8</v>
      </c>
      <c r="O42" s="108">
        <v>0.8</v>
      </c>
      <c r="P42" s="108">
        <v>0.8</v>
      </c>
      <c r="Q42" s="108">
        <v>0.72542509635318997</v>
      </c>
      <c r="R42" s="108">
        <v>0.75911584573581803</v>
      </c>
      <c r="S42" s="108">
        <v>0.74898530876831104</v>
      </c>
      <c r="T42" s="205">
        <v>0.76866312852113106</v>
      </c>
      <c r="U42" s="205">
        <v>10.199999999999999</v>
      </c>
      <c r="V42" s="205">
        <v>2E-3</v>
      </c>
      <c r="W42" s="205">
        <v>12.563019000000001</v>
      </c>
      <c r="X42" s="205">
        <v>13.038949000000001</v>
      </c>
      <c r="Y42" s="108">
        <v>23.2</v>
      </c>
      <c r="Z42" s="108">
        <v>37.299999999999997</v>
      </c>
      <c r="AA42" s="108">
        <v>30.5</v>
      </c>
      <c r="AB42" s="108">
        <v>31.9</v>
      </c>
      <c r="AC42" s="108">
        <v>31.5</v>
      </c>
      <c r="AD42" s="173">
        <f>37300000/(10^6)</f>
        <v>37.299999999999997</v>
      </c>
      <c r="AE42" s="108">
        <f>36400000/(10^6)</f>
        <v>36.4</v>
      </c>
      <c r="AF42" s="108">
        <v>36.200000000000003</v>
      </c>
    </row>
    <row r="43" spans="1:33">
      <c r="A43" s="96" t="s">
        <v>207</v>
      </c>
      <c r="B43" s="108">
        <v>12.5</v>
      </c>
      <c r="C43" s="108">
        <v>11.4</v>
      </c>
      <c r="D43" s="108">
        <v>11.4</v>
      </c>
      <c r="E43" s="108">
        <v>11.5</v>
      </c>
      <c r="F43" s="108">
        <v>10.8</v>
      </c>
      <c r="G43" s="108">
        <v>11.5</v>
      </c>
      <c r="H43" s="108">
        <v>11.4</v>
      </c>
      <c r="I43" s="108">
        <v>11.7</v>
      </c>
      <c r="J43" s="108">
        <v>0.7</v>
      </c>
      <c r="K43" s="108">
        <v>0.7</v>
      </c>
      <c r="L43" s="108">
        <v>0.7</v>
      </c>
      <c r="M43" s="108">
        <v>0.7</v>
      </c>
      <c r="N43" s="108">
        <v>0.7</v>
      </c>
      <c r="O43" s="108">
        <v>3.7</v>
      </c>
      <c r="P43" s="108">
        <v>6.4</v>
      </c>
      <c r="Q43" s="108">
        <v>9.117378325034279</v>
      </c>
      <c r="R43" s="108">
        <v>9.5501216771059099</v>
      </c>
      <c r="S43" s="108">
        <v>9.4294117647171802</v>
      </c>
      <c r="T43" s="205">
        <v>9.6595049109860494</v>
      </c>
      <c r="U43" s="205">
        <v>0.9</v>
      </c>
      <c r="V43" s="205">
        <v>0.9</v>
      </c>
      <c r="W43" s="205">
        <v>0.79925000000000002</v>
      </c>
      <c r="X43" s="205">
        <v>0.9</v>
      </c>
      <c r="Y43" s="108">
        <v>0.1</v>
      </c>
      <c r="Z43" s="108" t="s">
        <v>116</v>
      </c>
      <c r="AA43" s="108">
        <v>0</v>
      </c>
      <c r="AB43" s="108">
        <v>0</v>
      </c>
      <c r="AC43" s="108">
        <v>0</v>
      </c>
      <c r="AD43" s="108"/>
      <c r="AE43" s="108">
        <v>0</v>
      </c>
      <c r="AF43" s="108">
        <v>2</v>
      </c>
    </row>
    <row r="44" spans="1:33">
      <c r="A44" s="97" t="s">
        <v>208</v>
      </c>
      <c r="B44" s="136">
        <f t="shared" ref="B44:U44" si="20">SUM(B39:B43)</f>
        <v>65.2</v>
      </c>
      <c r="C44" s="136">
        <f t="shared" si="20"/>
        <v>65.600000000000009</v>
      </c>
      <c r="D44" s="136">
        <f t="shared" si="20"/>
        <v>65.7</v>
      </c>
      <c r="E44" s="136">
        <v>41.6</v>
      </c>
      <c r="F44" s="136">
        <f>SUM(F39:F43)</f>
        <v>41.8</v>
      </c>
      <c r="G44" s="136">
        <f>SUM(G39:G43)</f>
        <v>42.6</v>
      </c>
      <c r="H44" s="136">
        <f t="shared" si="20"/>
        <v>12.4</v>
      </c>
      <c r="I44" s="136">
        <f t="shared" si="20"/>
        <v>14.5</v>
      </c>
      <c r="J44" s="136">
        <f t="shared" si="20"/>
        <v>88.4</v>
      </c>
      <c r="K44" s="136">
        <f t="shared" si="20"/>
        <v>90.100000000000009</v>
      </c>
      <c r="L44" s="136">
        <f t="shared" si="20"/>
        <v>100.60000000000001</v>
      </c>
      <c r="M44" s="136">
        <f t="shared" si="20"/>
        <v>111.10000000000001</v>
      </c>
      <c r="N44" s="136">
        <f t="shared" si="20"/>
        <v>108.7</v>
      </c>
      <c r="O44" s="136">
        <f t="shared" si="20"/>
        <v>259.7</v>
      </c>
      <c r="P44" s="136">
        <f t="shared" si="20"/>
        <v>272.09999999999997</v>
      </c>
      <c r="Q44" s="136">
        <v>349.78869168166102</v>
      </c>
      <c r="R44" s="136">
        <f t="shared" si="20"/>
        <v>357.21888517566856</v>
      </c>
      <c r="S44" s="136">
        <f t="shared" si="20"/>
        <v>370.07529063993798</v>
      </c>
      <c r="T44" s="207">
        <f t="shared" si="20"/>
        <v>452.67339715330729</v>
      </c>
      <c r="U44" s="207">
        <f t="shared" si="20"/>
        <v>482.5</v>
      </c>
      <c r="V44" s="207">
        <v>465.48399999999998</v>
      </c>
      <c r="W44" s="207">
        <v>501.483047</v>
      </c>
      <c r="X44" s="207">
        <v>631.79828799999996</v>
      </c>
      <c r="Y44" s="136">
        <f>SUM(Y39:Y43)</f>
        <v>605.1</v>
      </c>
      <c r="Z44" s="136">
        <f t="shared" ref="Z44:AC44" si="21">SUM(Z39:Z43)</f>
        <v>663.89999999999986</v>
      </c>
      <c r="AA44" s="136">
        <f t="shared" si="21"/>
        <v>661.8</v>
      </c>
      <c r="AB44" s="136">
        <f t="shared" si="21"/>
        <v>656.69999999999993</v>
      </c>
      <c r="AC44" s="136">
        <f t="shared" si="21"/>
        <v>649.29999999999995</v>
      </c>
      <c r="AD44" s="136">
        <f>SUM(AD39:AD43)</f>
        <v>663.89999999999986</v>
      </c>
      <c r="AE44" s="136">
        <f t="shared" ref="AE44:AF44" si="22">SUM(AE39:AE43)</f>
        <v>492.09999999999997</v>
      </c>
      <c r="AF44" s="136">
        <f t="shared" si="22"/>
        <v>535.70000000000005</v>
      </c>
    </row>
    <row r="45" spans="1:33">
      <c r="B45" s="108"/>
      <c r="C45" s="108"/>
      <c r="D45" s="108"/>
      <c r="E45" s="108"/>
      <c r="F45" s="108"/>
      <c r="G45" s="108"/>
      <c r="H45" s="108"/>
      <c r="I45" s="108"/>
      <c r="J45" s="108"/>
      <c r="K45" s="108"/>
      <c r="L45" s="108"/>
      <c r="M45" s="108"/>
      <c r="N45" s="108"/>
      <c r="O45" s="108"/>
      <c r="P45" s="108"/>
      <c r="Q45" s="108">
        <v>0</v>
      </c>
      <c r="R45" s="108"/>
      <c r="S45" s="108"/>
      <c r="T45" s="205"/>
      <c r="U45" s="205"/>
      <c r="V45" s="205"/>
      <c r="W45" s="205"/>
      <c r="X45" s="205"/>
      <c r="Y45" s="108"/>
      <c r="Z45" s="108"/>
      <c r="AA45" s="108"/>
      <c r="AB45" s="108"/>
      <c r="AC45" s="108"/>
      <c r="AD45" s="108"/>
      <c r="AE45" s="108"/>
      <c r="AF45" s="108"/>
    </row>
    <row r="46" spans="1:33">
      <c r="A46" s="88" t="s">
        <v>209</v>
      </c>
      <c r="B46" s="108"/>
      <c r="C46" s="108"/>
      <c r="D46" s="108"/>
      <c r="E46" s="108"/>
      <c r="F46" s="108"/>
      <c r="G46" s="108"/>
      <c r="H46" s="108"/>
      <c r="I46" s="108"/>
      <c r="J46" s="108"/>
      <c r="K46" s="108"/>
      <c r="L46" s="108"/>
      <c r="M46" s="108"/>
      <c r="N46" s="108"/>
      <c r="O46" s="108"/>
      <c r="P46" s="108"/>
      <c r="Q46" s="108">
        <v>0</v>
      </c>
      <c r="R46" s="108"/>
      <c r="S46" s="108"/>
      <c r="T46" s="205"/>
      <c r="U46" s="205"/>
      <c r="V46" s="205"/>
      <c r="W46" s="205"/>
      <c r="X46" s="205"/>
      <c r="Y46" s="108"/>
      <c r="Z46" s="108"/>
      <c r="AA46" s="108"/>
      <c r="AB46" s="108"/>
      <c r="AC46" s="108"/>
      <c r="AD46" s="108"/>
      <c r="AE46" s="108"/>
      <c r="AF46" s="108"/>
    </row>
    <row r="47" spans="1:33">
      <c r="A47" s="20" t="s">
        <v>210</v>
      </c>
      <c r="B47" s="108">
        <v>64.099999999999994</v>
      </c>
      <c r="C47" s="108">
        <v>1.9</v>
      </c>
      <c r="D47" s="108">
        <v>71.8</v>
      </c>
      <c r="E47" s="108">
        <v>77.099999999999994</v>
      </c>
      <c r="F47" s="108">
        <v>99.4</v>
      </c>
      <c r="G47" s="108">
        <v>87</v>
      </c>
      <c r="H47" s="108">
        <v>106.9</v>
      </c>
      <c r="I47" s="108">
        <v>105.2</v>
      </c>
      <c r="J47" s="108">
        <v>142.69999999999999</v>
      </c>
      <c r="K47" s="108">
        <v>115</v>
      </c>
      <c r="L47" s="108">
        <v>132.80000000000001</v>
      </c>
      <c r="M47" s="108">
        <v>135.9</v>
      </c>
      <c r="N47" s="108">
        <v>182.9</v>
      </c>
      <c r="O47" s="108">
        <v>219.5</v>
      </c>
      <c r="P47" s="108">
        <v>244.7</v>
      </c>
      <c r="Q47" s="108">
        <v>291.70203659676895</v>
      </c>
      <c r="R47" s="108">
        <v>412.34280795007101</v>
      </c>
      <c r="S47" s="108">
        <v>421.72803470354802</v>
      </c>
      <c r="T47" s="205">
        <v>456.52214825576596</v>
      </c>
      <c r="U47" s="205">
        <v>440.70487800000001</v>
      </c>
      <c r="V47" s="205">
        <v>567.803</v>
      </c>
      <c r="W47" s="205">
        <v>539.649495</v>
      </c>
      <c r="X47" s="205">
        <v>592.67237899999998</v>
      </c>
      <c r="Y47" s="108">
        <v>557.55709172689797</v>
      </c>
      <c r="Z47" s="108">
        <v>602.4</v>
      </c>
      <c r="AA47" s="108">
        <v>503.3</v>
      </c>
      <c r="AB47" s="108">
        <v>568.9</v>
      </c>
      <c r="AC47" s="108">
        <v>560.20000000000005</v>
      </c>
      <c r="AD47" s="108">
        <v>602.4</v>
      </c>
      <c r="AE47" s="108">
        <f>574100000/(10^6)</f>
        <v>574.1</v>
      </c>
      <c r="AF47" s="108">
        <v>542.4</v>
      </c>
    </row>
    <row r="48" spans="1:33">
      <c r="A48" s="20" t="s">
        <v>203</v>
      </c>
      <c r="B48" s="108">
        <v>1.2</v>
      </c>
      <c r="C48" s="108">
        <v>54.5</v>
      </c>
      <c r="D48" s="108">
        <v>2.5</v>
      </c>
      <c r="E48" s="108">
        <v>3.2</v>
      </c>
      <c r="F48" s="108">
        <v>5.4</v>
      </c>
      <c r="G48" s="108">
        <v>1.1000000000000001</v>
      </c>
      <c r="H48" s="108">
        <v>1.1000000000000001</v>
      </c>
      <c r="I48" s="108">
        <v>1</v>
      </c>
      <c r="J48" s="108">
        <v>15.8</v>
      </c>
      <c r="K48" s="108">
        <v>13.2</v>
      </c>
      <c r="L48" s="108">
        <v>11.4</v>
      </c>
      <c r="M48" s="108">
        <v>21.8</v>
      </c>
      <c r="N48" s="108">
        <v>19.3</v>
      </c>
      <c r="O48" s="108">
        <v>28.9</v>
      </c>
      <c r="P48" s="108">
        <v>27.4</v>
      </c>
      <c r="Q48" s="108">
        <v>34.026502944985701</v>
      </c>
      <c r="R48" s="108">
        <v>38.854724618910403</v>
      </c>
      <c r="S48" s="108">
        <v>74.310860328378311</v>
      </c>
      <c r="T48" s="205">
        <v>84.436468613205406</v>
      </c>
      <c r="U48" s="205">
        <v>91.674519000000004</v>
      </c>
      <c r="V48" s="205">
        <v>96.674000000000007</v>
      </c>
      <c r="W48" s="205">
        <v>105.34788</v>
      </c>
      <c r="X48" s="205">
        <v>114.498063</v>
      </c>
      <c r="Y48" s="108">
        <v>130.90084484937</v>
      </c>
      <c r="Z48" s="108">
        <v>105.8</v>
      </c>
      <c r="AA48" s="108">
        <v>99.1</v>
      </c>
      <c r="AB48" s="108">
        <v>111.9</v>
      </c>
      <c r="AC48" s="108">
        <v>115.5</v>
      </c>
      <c r="AD48" s="108">
        <v>105.8</v>
      </c>
      <c r="AE48" s="108">
        <f>104000000/(10^6)</f>
        <v>104</v>
      </c>
      <c r="AF48" s="108">
        <v>114.1</v>
      </c>
    </row>
    <row r="49" spans="1:33">
      <c r="A49" s="20" t="s">
        <v>211</v>
      </c>
      <c r="B49" s="108"/>
      <c r="C49" s="108"/>
      <c r="D49" s="108"/>
      <c r="E49" s="108"/>
      <c r="F49" s="108">
        <v>0</v>
      </c>
      <c r="G49" s="108">
        <v>0</v>
      </c>
      <c r="H49" s="108">
        <v>0</v>
      </c>
      <c r="I49" s="108">
        <v>0</v>
      </c>
      <c r="J49" s="108">
        <v>0</v>
      </c>
      <c r="K49" s="108">
        <v>0</v>
      </c>
      <c r="L49" s="108">
        <v>0</v>
      </c>
      <c r="M49" s="108">
        <v>0</v>
      </c>
      <c r="N49" s="108">
        <v>0</v>
      </c>
      <c r="O49" s="108">
        <v>0</v>
      </c>
      <c r="P49" s="108">
        <v>0</v>
      </c>
      <c r="Q49" s="108">
        <v>0</v>
      </c>
      <c r="R49" s="108">
        <v>0</v>
      </c>
      <c r="S49" s="108">
        <v>0</v>
      </c>
      <c r="T49" s="205">
        <v>0</v>
      </c>
      <c r="U49" s="205">
        <v>0</v>
      </c>
      <c r="V49" s="205">
        <v>0</v>
      </c>
      <c r="W49" s="205">
        <v>0</v>
      </c>
      <c r="X49" s="205">
        <v>0</v>
      </c>
      <c r="Y49" s="108">
        <v>0</v>
      </c>
      <c r="Z49" s="108">
        <v>0</v>
      </c>
      <c r="AA49" s="108">
        <v>0</v>
      </c>
      <c r="AB49" s="108">
        <v>0</v>
      </c>
      <c r="AC49" s="108">
        <v>0</v>
      </c>
      <c r="AD49" s="108">
        <v>0</v>
      </c>
      <c r="AE49" s="108">
        <v>148.9</v>
      </c>
      <c r="AF49" s="108">
        <v>136.19999999999999</v>
      </c>
    </row>
    <row r="50" spans="1:33">
      <c r="A50" s="20" t="s">
        <v>206</v>
      </c>
      <c r="B50" s="108">
        <v>3.8</v>
      </c>
      <c r="C50" s="108">
        <v>4.2</v>
      </c>
      <c r="D50" s="108">
        <v>4.5</v>
      </c>
      <c r="E50" s="108">
        <v>3.4</v>
      </c>
      <c r="F50" s="108">
        <v>3.7</v>
      </c>
      <c r="G50" s="108">
        <v>1.7</v>
      </c>
      <c r="H50" s="108">
        <v>0.9</v>
      </c>
      <c r="I50" s="108">
        <v>2.7</v>
      </c>
      <c r="J50" s="108">
        <v>2.9</v>
      </c>
      <c r="K50" s="108">
        <v>4.0999999999999996</v>
      </c>
      <c r="L50" s="108">
        <v>3.8</v>
      </c>
      <c r="M50" s="108">
        <v>13.7</v>
      </c>
      <c r="N50" s="108">
        <v>13.4</v>
      </c>
      <c r="O50" s="108">
        <v>14</v>
      </c>
      <c r="P50" s="108">
        <v>16.600000000000001</v>
      </c>
      <c r="Q50" s="108">
        <v>17.244225340926</v>
      </c>
      <c r="R50" s="108">
        <v>19.485720600584401</v>
      </c>
      <c r="S50" s="108">
        <v>20.142676461288797</v>
      </c>
      <c r="T50" s="205">
        <v>25.149651498414698</v>
      </c>
      <c r="U50" s="205">
        <v>26.173971999999999</v>
      </c>
      <c r="V50" s="205">
        <v>35.642000000000003</v>
      </c>
      <c r="W50" s="205">
        <v>28.908752</v>
      </c>
      <c r="X50" s="205">
        <v>32.796961000000003</v>
      </c>
      <c r="Y50" s="108">
        <v>30.293376152316903</v>
      </c>
      <c r="Z50" s="108">
        <v>17</v>
      </c>
      <c r="AA50" s="108">
        <v>21.1</v>
      </c>
      <c r="AB50" s="108">
        <v>19.3</v>
      </c>
      <c r="AC50" s="108">
        <v>21.8</v>
      </c>
      <c r="AD50" s="171">
        <f>17000000/(10^6)</f>
        <v>17</v>
      </c>
      <c r="AE50" s="108">
        <f>2400000/(10^6)</f>
        <v>2.4</v>
      </c>
      <c r="AF50" s="108">
        <v>1.8</v>
      </c>
    </row>
    <row r="51" spans="1:33">
      <c r="A51" s="20" t="s">
        <v>212</v>
      </c>
      <c r="B51" s="108" t="s">
        <v>116</v>
      </c>
      <c r="C51" s="108" t="s">
        <v>116</v>
      </c>
      <c r="D51" s="108" t="s">
        <v>116</v>
      </c>
      <c r="E51" s="108" t="s">
        <v>116</v>
      </c>
      <c r="F51" s="108" t="s">
        <v>116</v>
      </c>
      <c r="G51" s="108" t="s">
        <v>116</v>
      </c>
      <c r="H51" s="108" t="s">
        <v>116</v>
      </c>
      <c r="I51" s="108" t="s">
        <v>116</v>
      </c>
      <c r="J51" s="108" t="s">
        <v>116</v>
      </c>
      <c r="K51" s="108"/>
      <c r="L51" s="108"/>
      <c r="M51" s="108"/>
      <c r="N51" s="108" t="s">
        <v>116</v>
      </c>
      <c r="O51" s="108" t="s">
        <v>116</v>
      </c>
      <c r="P51" s="108" t="s">
        <v>116</v>
      </c>
      <c r="Q51" s="108">
        <v>73.3</v>
      </c>
      <c r="R51" s="108">
        <v>0</v>
      </c>
      <c r="S51" s="108">
        <v>87.908142195246398</v>
      </c>
      <c r="T51" s="205">
        <v>102.74302323014501</v>
      </c>
      <c r="U51" s="205">
        <v>103.69297899999999</v>
      </c>
      <c r="V51" s="205">
        <v>132.547</v>
      </c>
      <c r="W51" s="205">
        <v>37.821215000000002</v>
      </c>
      <c r="X51" s="205">
        <v>141.42069100000001</v>
      </c>
      <c r="Y51" s="108">
        <v>103.246373063878</v>
      </c>
      <c r="Z51" s="108">
        <v>125.4</v>
      </c>
      <c r="AA51" s="108">
        <v>115</v>
      </c>
      <c r="AB51" s="108">
        <v>135.19999999999999</v>
      </c>
      <c r="AC51" s="108">
        <v>93.6</v>
      </c>
      <c r="AD51" s="171">
        <f>125400000/(10^6)</f>
        <v>125.4</v>
      </c>
      <c r="AE51" s="108">
        <f>127300000/(10^6)</f>
        <v>127.3</v>
      </c>
      <c r="AF51" s="108">
        <v>104.2</v>
      </c>
    </row>
    <row r="52" spans="1:33">
      <c r="A52" s="20" t="s">
        <v>213</v>
      </c>
      <c r="B52" s="108"/>
      <c r="C52" s="108"/>
      <c r="D52" s="108"/>
      <c r="E52" s="108">
        <v>0.6</v>
      </c>
      <c r="F52" s="108">
        <v>0.5</v>
      </c>
      <c r="G52" s="108">
        <v>2</v>
      </c>
      <c r="H52" s="108">
        <v>2.8</v>
      </c>
      <c r="I52" s="108">
        <v>0.1</v>
      </c>
      <c r="J52" s="108">
        <v>1.8</v>
      </c>
      <c r="K52" s="108">
        <v>2.5</v>
      </c>
      <c r="L52" s="108">
        <v>5.0999999999999996</v>
      </c>
      <c r="M52" s="108">
        <v>3.8</v>
      </c>
      <c r="N52" s="108">
        <v>3.9</v>
      </c>
      <c r="O52" s="108">
        <v>12.9</v>
      </c>
      <c r="P52" s="108">
        <v>16.399999999999999</v>
      </c>
      <c r="Q52" s="108">
        <v>55.076878469886196</v>
      </c>
      <c r="R52" s="108">
        <v>53.940531164262303</v>
      </c>
      <c r="S52" s="108">
        <v>66.737247109358492</v>
      </c>
      <c r="T52" s="205">
        <v>91.085033643887698</v>
      </c>
      <c r="U52" s="205">
        <v>82.84205</v>
      </c>
      <c r="V52" s="205">
        <v>102.468</v>
      </c>
      <c r="W52" s="205">
        <v>110.853938</v>
      </c>
      <c r="X52" s="205">
        <v>29.240535000000001</v>
      </c>
      <c r="Y52" s="108">
        <v>49.275759162425302</v>
      </c>
      <c r="Z52" s="108">
        <v>4.3</v>
      </c>
      <c r="AA52" s="108">
        <v>20.8</v>
      </c>
      <c r="AB52" s="108">
        <v>13.7</v>
      </c>
      <c r="AC52" s="108">
        <v>3.9</v>
      </c>
      <c r="AD52" s="171">
        <f>4300000/(10^6)</f>
        <v>4.3</v>
      </c>
      <c r="AE52" s="108">
        <f>4200000/(10^6)</f>
        <v>4.2</v>
      </c>
      <c r="AF52" s="108">
        <v>0.7</v>
      </c>
    </row>
    <row r="53" spans="1:33">
      <c r="A53" s="98" t="s">
        <v>207</v>
      </c>
      <c r="B53" s="142">
        <v>23</v>
      </c>
      <c r="C53" s="142">
        <v>21.8</v>
      </c>
      <c r="D53" s="142">
        <v>27.9</v>
      </c>
      <c r="E53" s="142">
        <v>23.7</v>
      </c>
      <c r="F53" s="108">
        <v>30</v>
      </c>
      <c r="G53" s="108">
        <v>38.4</v>
      </c>
      <c r="H53" s="142">
        <v>41.3</v>
      </c>
      <c r="I53" s="108">
        <v>35.9</v>
      </c>
      <c r="J53" s="108">
        <v>46.1</v>
      </c>
      <c r="K53" s="108">
        <v>43</v>
      </c>
      <c r="L53" s="108">
        <v>48.5</v>
      </c>
      <c r="M53" s="108">
        <v>38.6</v>
      </c>
      <c r="N53" s="108">
        <v>72.400000000000006</v>
      </c>
      <c r="O53" s="108">
        <v>77.099999999999994</v>
      </c>
      <c r="P53" s="108">
        <v>76.8</v>
      </c>
      <c r="Q53" s="108">
        <v>48.5</v>
      </c>
      <c r="R53" s="108">
        <v>124.91534614017101</v>
      </c>
      <c r="S53" s="108">
        <v>51.303477580470499</v>
      </c>
      <c r="T53" s="205">
        <v>52.180389349999999</v>
      </c>
      <c r="U53" s="205">
        <v>80.170322999999996</v>
      </c>
      <c r="V53" s="205">
        <v>86.155000000000001</v>
      </c>
      <c r="W53" s="205">
        <v>106.8</v>
      </c>
      <c r="X53" s="205">
        <v>104.880549</v>
      </c>
      <c r="Y53" s="108">
        <v>99.230079455680993</v>
      </c>
      <c r="Z53" s="108">
        <v>106.2</v>
      </c>
      <c r="AA53" s="108">
        <v>101.5</v>
      </c>
      <c r="AB53" s="108">
        <v>95.5</v>
      </c>
      <c r="AC53" s="108">
        <v>118</v>
      </c>
      <c r="AD53" s="171">
        <f>106200000/(10^6)</f>
        <v>106.2</v>
      </c>
      <c r="AE53" s="108">
        <f>114700000/(10^6)</f>
        <v>114.7</v>
      </c>
      <c r="AF53" s="108">
        <v>103.3</v>
      </c>
    </row>
    <row r="54" spans="1:33">
      <c r="A54" s="42" t="s">
        <v>214</v>
      </c>
      <c r="B54" s="143">
        <f t="shared" ref="B54:C54" si="23">SUM(B47:B53)</f>
        <v>92.1</v>
      </c>
      <c r="C54" s="143">
        <f t="shared" si="23"/>
        <v>82.4</v>
      </c>
      <c r="D54" s="143">
        <f t="shared" ref="D54:U54" si="24">SUM(D47:D53)</f>
        <v>106.69999999999999</v>
      </c>
      <c r="E54" s="143">
        <v>108</v>
      </c>
      <c r="F54" s="143">
        <f>SUM(F47:F53)</f>
        <v>139</v>
      </c>
      <c r="G54" s="143">
        <f>SUM(G47:G53)</f>
        <v>130.19999999999999</v>
      </c>
      <c r="H54" s="143">
        <f t="shared" si="24"/>
        <v>153</v>
      </c>
      <c r="I54" s="144">
        <f t="shared" si="24"/>
        <v>144.9</v>
      </c>
      <c r="J54" s="144">
        <f>SUM(J47:J53)</f>
        <v>209.3</v>
      </c>
      <c r="K54" s="144">
        <f t="shared" si="24"/>
        <v>177.79999999999998</v>
      </c>
      <c r="L54" s="144">
        <f t="shared" si="24"/>
        <v>201.60000000000002</v>
      </c>
      <c r="M54" s="144">
        <f t="shared" si="24"/>
        <v>213.8</v>
      </c>
      <c r="N54" s="144">
        <f t="shared" si="24"/>
        <v>291.90000000000003</v>
      </c>
      <c r="O54" s="144">
        <f>SUM(O47:O53)</f>
        <v>352.4</v>
      </c>
      <c r="P54" s="144">
        <f t="shared" si="24"/>
        <v>381.9</v>
      </c>
      <c r="Q54" s="144">
        <f t="shared" si="24"/>
        <v>519.84964335256677</v>
      </c>
      <c r="R54" s="144">
        <f t="shared" si="24"/>
        <v>649.53913047399908</v>
      </c>
      <c r="S54" s="144">
        <f t="shared" si="24"/>
        <v>722.13043837829059</v>
      </c>
      <c r="T54" s="208">
        <f t="shared" si="24"/>
        <v>812.11671459141871</v>
      </c>
      <c r="U54" s="208">
        <f t="shared" si="24"/>
        <v>825.25872100000015</v>
      </c>
      <c r="V54" s="208">
        <v>1021.29</v>
      </c>
      <c r="W54" s="208">
        <v>929.26475100000005</v>
      </c>
      <c r="X54" s="208">
        <v>1015.509178</v>
      </c>
      <c r="Y54" s="144">
        <f>SUM(Y47:Y53)</f>
        <v>970.50352441056907</v>
      </c>
      <c r="Z54" s="144">
        <f t="shared" ref="Z54:AC54" si="25">SUM(Z47:Z53)</f>
        <v>961.09999999999991</v>
      </c>
      <c r="AA54" s="144">
        <f t="shared" si="25"/>
        <v>860.8</v>
      </c>
      <c r="AB54" s="144">
        <f t="shared" si="25"/>
        <v>944.5</v>
      </c>
      <c r="AC54" s="144">
        <f t="shared" si="25"/>
        <v>913</v>
      </c>
      <c r="AD54" s="144">
        <f>SUM(AD47:AD53)</f>
        <v>961.09999999999991</v>
      </c>
      <c r="AE54" s="144">
        <f t="shared" ref="AE54" si="26">SUM(AE47:AE53)</f>
        <v>1075.5999999999999</v>
      </c>
      <c r="AF54" s="144">
        <f>SUM(AF47:AF53)</f>
        <v>1002.7</v>
      </c>
      <c r="AG54" s="70"/>
    </row>
    <row r="55" spans="1:33">
      <c r="A55" s="93" t="s">
        <v>215</v>
      </c>
      <c r="B55" s="143">
        <f t="shared" ref="B55:C55" si="27">B54+B44+B36</f>
        <v>230.5</v>
      </c>
      <c r="C55" s="143">
        <f t="shared" si="27"/>
        <v>204.2</v>
      </c>
      <c r="D55" s="143">
        <f t="shared" ref="D55:U55" si="28">D54+D44+D36</f>
        <v>205.40000000000003</v>
      </c>
      <c r="E55" s="143">
        <v>452.9</v>
      </c>
      <c r="F55" s="143">
        <f>F54+F44+F36</f>
        <v>457.50000000000011</v>
      </c>
      <c r="G55" s="143">
        <f>G54+G44+G36</f>
        <v>439.29999999999995</v>
      </c>
      <c r="H55" s="143">
        <f t="shared" si="28"/>
        <v>399.7999999999999</v>
      </c>
      <c r="I55" s="143">
        <f t="shared" si="28"/>
        <v>396.1</v>
      </c>
      <c r="J55" s="143">
        <f t="shared" si="28"/>
        <v>497.8</v>
      </c>
      <c r="K55" s="143">
        <f t="shared" si="28"/>
        <v>470.40000000000003</v>
      </c>
      <c r="L55" s="143">
        <f t="shared" si="28"/>
        <v>529.79999999999995</v>
      </c>
      <c r="M55" s="143">
        <f t="shared" si="28"/>
        <v>570.20000000000005</v>
      </c>
      <c r="N55" s="143">
        <f t="shared" si="28"/>
        <v>689.69999999999993</v>
      </c>
      <c r="O55" s="143">
        <f t="shared" si="28"/>
        <v>1044.5</v>
      </c>
      <c r="P55" s="143">
        <f t="shared" si="28"/>
        <v>1172.5000000000002</v>
      </c>
      <c r="Q55" s="143">
        <f t="shared" si="28"/>
        <v>1525.6383350342278</v>
      </c>
      <c r="R55" s="143">
        <f t="shared" si="28"/>
        <v>1736.60365695734</v>
      </c>
      <c r="S55" s="143">
        <f t="shared" si="28"/>
        <v>1896.4763767671986</v>
      </c>
      <c r="T55" s="209">
        <f t="shared" si="28"/>
        <v>2099.5163296120732</v>
      </c>
      <c r="U55" s="209">
        <f t="shared" si="28"/>
        <v>2207.4918601059767</v>
      </c>
      <c r="V55" s="209">
        <f>(V54+V44+V36)</f>
        <v>2315.4740000000002</v>
      </c>
      <c r="W55" s="209">
        <f t="shared" ref="W55:X55" si="29">(W54+W44+W36)</f>
        <v>2348.4477980000001</v>
      </c>
      <c r="X55" s="209">
        <f t="shared" si="29"/>
        <v>2604.3074660000002</v>
      </c>
      <c r="Y55" s="143">
        <f>Y54+Y44+Y36</f>
        <v>2535.2035244105691</v>
      </c>
      <c r="Z55" s="143">
        <f t="shared" ref="Z55:AC55" si="30">Z54+Z44+Z36</f>
        <v>2554.7999999999997</v>
      </c>
      <c r="AA55" s="143">
        <f t="shared" si="30"/>
        <v>2560</v>
      </c>
      <c r="AB55" s="143">
        <f t="shared" si="30"/>
        <v>2657.6</v>
      </c>
      <c r="AC55" s="143">
        <f t="shared" si="30"/>
        <v>2581.2999999999997</v>
      </c>
      <c r="AD55" s="143">
        <f>AD54+AD44+AD36</f>
        <v>2554.7999999999997</v>
      </c>
      <c r="AE55" s="143">
        <f t="shared" ref="AE55:AF55" si="31">AE54+AE44+AE36</f>
        <v>2521.8999999999996</v>
      </c>
      <c r="AF55" s="143">
        <f t="shared" si="31"/>
        <v>2439.1999999999998</v>
      </c>
    </row>
    <row r="56" spans="1:33"/>
    <row r="57" spans="1:33">
      <c r="R57" s="145"/>
    </row>
    <row r="69"/>
    <row r="70"/>
    <row r="71"/>
  </sheetData>
  <hyperlinks>
    <hyperlink ref="A3" location="Contents!A1" display="Back to Contents" xr:uid="{7882C087-5C48-471F-B2FE-0DA2E43D383A}"/>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0F952-FAE0-4B54-B2C2-5E4DC8A37B75}">
  <dimension ref="A1:AG73"/>
  <sheetViews>
    <sheetView showGridLines="0" zoomScale="85" zoomScaleNormal="85" workbookViewId="0">
      <pane xSplit="1" topLeftCell="B1" activePane="topRight" state="frozen"/>
      <selection pane="topRight" activeCell="A3" sqref="A3"/>
    </sheetView>
  </sheetViews>
  <sheetFormatPr defaultColWidth="0" defaultRowHeight="14.5" zeroHeight="1" outlineLevelCol="1"/>
  <cols>
    <col min="1" max="1" width="78.81640625" style="1" bestFit="1" customWidth="1"/>
    <col min="2" max="6" width="8.81640625" style="85" customWidth="1"/>
    <col min="7" max="7" width="11" style="85" customWidth="1"/>
    <col min="8" max="9" width="8.81640625" style="85" customWidth="1"/>
    <col min="10" max="10" width="10.1796875" style="85" hidden="1" customWidth="1" outlineLevel="1"/>
    <col min="11" max="11" width="9.81640625" style="85" hidden="1" customWidth="1" outlineLevel="1"/>
    <col min="12" max="12" width="10.453125" style="85" hidden="1" customWidth="1" outlineLevel="1"/>
    <col min="13" max="13" width="10.1796875" style="85" hidden="1" customWidth="1" outlineLevel="1"/>
    <col min="14" max="14" width="9.81640625" style="85" hidden="1" customWidth="1" outlineLevel="1"/>
    <col min="15" max="15" width="10.453125" style="85" hidden="1" customWidth="1" outlineLevel="1"/>
    <col min="16" max="16" width="10.1796875" style="85" hidden="1" customWidth="1" outlineLevel="1"/>
    <col min="17" max="17" width="9.81640625" style="85" hidden="1" customWidth="1" outlineLevel="1"/>
    <col min="18" max="19" width="10.453125" style="85" hidden="1" customWidth="1" outlineLevel="1"/>
    <col min="20" max="20" width="10.1796875" style="85" hidden="1" customWidth="1" outlineLevel="1"/>
    <col min="21" max="21" width="10.81640625" style="85" hidden="1" customWidth="1" outlineLevel="1"/>
    <col min="22" max="23" width="10.1796875" style="85" hidden="1" customWidth="1" outlineLevel="1"/>
    <col min="24" max="25" width="10.453125" style="85" hidden="1" customWidth="1" outlineLevel="1"/>
    <col min="26" max="26" width="10.54296875" style="85" hidden="1" customWidth="1" outlineLevel="1"/>
    <col min="27" max="27" width="10.81640625" style="85" hidden="1" customWidth="1" outlineLevel="1"/>
    <col min="28" max="28" width="10.453125" style="85" hidden="1" customWidth="1" outlineLevel="1"/>
    <col min="29" max="29" width="10.1796875" style="85" hidden="1" customWidth="1" outlineLevel="1"/>
    <col min="30" max="30" width="10.81640625" style="85" hidden="1" customWidth="1" outlineLevel="1"/>
    <col min="31" max="31" width="10.453125" style="85" bestFit="1" customWidth="1" collapsed="1"/>
    <col min="32" max="32" width="10.54296875" style="85" bestFit="1" customWidth="1"/>
    <col min="33" max="33" width="10.81640625" style="85" bestFit="1" customWidth="1"/>
    <col min="34" max="34" width="8.81640625" style="1" customWidth="1"/>
    <col min="35" max="16384" width="8.81640625" style="1" hidden="1"/>
  </cols>
  <sheetData>
    <row r="1" spans="1:33"/>
    <row r="2" spans="1:33" ht="18.5">
      <c r="A2" s="2" t="s">
        <v>216</v>
      </c>
    </row>
    <row r="3" spans="1:33">
      <c r="A3" s="35" t="s">
        <v>23</v>
      </c>
      <c r="B3" s="177" t="s">
        <v>25</v>
      </c>
      <c r="C3" s="178"/>
      <c r="D3" s="178"/>
      <c r="E3" s="178"/>
      <c r="F3" s="178"/>
      <c r="G3" s="178"/>
      <c r="H3" s="178"/>
      <c r="J3" s="179" t="s">
        <v>26</v>
      </c>
      <c r="K3" s="178"/>
      <c r="L3" s="178"/>
      <c r="M3" s="178"/>
      <c r="N3" s="178"/>
      <c r="O3" s="178"/>
      <c r="P3" s="178"/>
      <c r="Q3" s="178"/>
      <c r="R3" s="178"/>
      <c r="S3" s="178"/>
      <c r="T3" s="178"/>
      <c r="U3" s="178"/>
      <c r="V3" s="178"/>
      <c r="W3" s="178"/>
      <c r="X3" s="178"/>
      <c r="Y3" s="178"/>
      <c r="Z3" s="178"/>
      <c r="AA3" s="178"/>
      <c r="AB3" s="180"/>
      <c r="AC3" s="180"/>
      <c r="AD3" s="180"/>
      <c r="AE3" s="177" t="s">
        <v>26</v>
      </c>
      <c r="AF3" s="180"/>
      <c r="AG3" s="180"/>
    </row>
    <row r="4" spans="1:33"/>
    <row r="5" spans="1:33">
      <c r="A5" s="36" t="s">
        <v>101</v>
      </c>
      <c r="B5" s="37">
        <v>2017</v>
      </c>
      <c r="C5" s="37">
        <v>2018</v>
      </c>
      <c r="D5" s="37">
        <v>2019</v>
      </c>
      <c r="E5" s="37">
        <v>2020</v>
      </c>
      <c r="F5" s="37">
        <v>2021</v>
      </c>
      <c r="G5" s="37">
        <v>2022</v>
      </c>
      <c r="H5" s="37">
        <v>2023</v>
      </c>
      <c r="I5" s="47"/>
      <c r="J5" s="18" t="s">
        <v>30</v>
      </c>
      <c r="K5" s="18" t="s">
        <v>217</v>
      </c>
      <c r="L5" s="18" t="s">
        <v>32</v>
      </c>
      <c r="M5" s="18" t="s">
        <v>34</v>
      </c>
      <c r="N5" s="18" t="s">
        <v>218</v>
      </c>
      <c r="O5" s="18" t="s">
        <v>36</v>
      </c>
      <c r="P5" s="18" t="s">
        <v>38</v>
      </c>
      <c r="Q5" s="18" t="s">
        <v>219</v>
      </c>
      <c r="R5" s="18" t="s">
        <v>40</v>
      </c>
      <c r="S5" s="18" t="s">
        <v>42</v>
      </c>
      <c r="T5" s="18" t="s">
        <v>220</v>
      </c>
      <c r="U5" s="18" t="s">
        <v>44</v>
      </c>
      <c r="V5" s="18" t="s">
        <v>46</v>
      </c>
      <c r="W5" s="18" t="s">
        <v>221</v>
      </c>
      <c r="X5" s="18" t="s">
        <v>48</v>
      </c>
      <c r="Y5" s="18" t="s">
        <v>50</v>
      </c>
      <c r="Z5" s="18" t="s">
        <v>222</v>
      </c>
      <c r="AA5" s="18" t="s">
        <v>52</v>
      </c>
      <c r="AB5" s="18" t="s">
        <v>54</v>
      </c>
      <c r="AC5" s="18" t="s">
        <v>223</v>
      </c>
      <c r="AD5" s="18" t="s">
        <v>56</v>
      </c>
      <c r="AE5" s="18" t="s">
        <v>58</v>
      </c>
      <c r="AF5" s="18" t="s">
        <v>224</v>
      </c>
      <c r="AG5" s="18" t="s">
        <v>60</v>
      </c>
    </row>
    <row r="6" spans="1:33">
      <c r="A6" s="34" t="s">
        <v>225</v>
      </c>
    </row>
    <row r="7" spans="1:33">
      <c r="A7" s="48" t="s">
        <v>123</v>
      </c>
      <c r="B7" s="146">
        <v>-92</v>
      </c>
      <c r="C7" s="146">
        <v>-82.8</v>
      </c>
      <c r="D7" s="146">
        <v>-10.1</v>
      </c>
      <c r="E7" s="136">
        <v>369.1</v>
      </c>
      <c r="F7" s="136">
        <v>243</v>
      </c>
      <c r="G7" s="136">
        <v>125.1</v>
      </c>
      <c r="H7" s="136">
        <v>18.100000000000001</v>
      </c>
      <c r="I7" s="108"/>
      <c r="J7" s="146">
        <v>-34</v>
      </c>
      <c r="K7" s="146">
        <v>-56.7</v>
      </c>
      <c r="L7" s="146">
        <v>-24.7</v>
      </c>
      <c r="M7" s="146">
        <v>-29.8</v>
      </c>
      <c r="N7" s="146">
        <v>-45</v>
      </c>
      <c r="O7" s="146">
        <v>-33.5</v>
      </c>
      <c r="P7" s="146">
        <v>-46.2</v>
      </c>
      <c r="Q7" s="146">
        <v>-51</v>
      </c>
      <c r="R7" s="146">
        <v>23.7</v>
      </c>
      <c r="S7" s="146">
        <v>39.700000000000003</v>
      </c>
      <c r="T7" s="146">
        <v>155.69999999999999</v>
      </c>
      <c r="U7" s="146">
        <v>74.599999999999994</v>
      </c>
      <c r="V7" s="146">
        <v>101.6</v>
      </c>
      <c r="W7" s="146">
        <v>185.4</v>
      </c>
      <c r="X7" s="146">
        <v>23.1</v>
      </c>
      <c r="Y7" s="136">
        <v>27</v>
      </c>
      <c r="Z7" s="136">
        <v>89.5</v>
      </c>
      <c r="AA7" s="136">
        <v>2.1</v>
      </c>
      <c r="AB7" s="136">
        <v>-25.4</v>
      </c>
      <c r="AC7" s="136">
        <v>40.9</v>
      </c>
      <c r="AD7" s="136">
        <v>-11.5</v>
      </c>
      <c r="AE7" s="136">
        <v>-83.8</v>
      </c>
      <c r="AF7" s="136">
        <f>-75</f>
        <v>-75</v>
      </c>
      <c r="AG7" s="136">
        <v>-33.6</v>
      </c>
    </row>
    <row r="8" spans="1:33">
      <c r="A8" s="49" t="s">
        <v>226</v>
      </c>
      <c r="B8" s="108"/>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row>
    <row r="9" spans="1:33">
      <c r="A9" s="20" t="s">
        <v>227</v>
      </c>
      <c r="B9" s="108">
        <v>0</v>
      </c>
      <c r="C9" s="108">
        <v>0</v>
      </c>
      <c r="D9" s="108">
        <v>1.5</v>
      </c>
      <c r="E9" s="108">
        <v>13.1</v>
      </c>
      <c r="F9" s="108">
        <v>11.4</v>
      </c>
      <c r="G9" s="108">
        <v>0</v>
      </c>
      <c r="H9" s="108">
        <v>0</v>
      </c>
      <c r="I9" s="108"/>
      <c r="J9" s="108">
        <v>0</v>
      </c>
      <c r="K9" s="108">
        <v>0</v>
      </c>
      <c r="L9" s="108">
        <v>0</v>
      </c>
      <c r="M9" s="108">
        <v>0</v>
      </c>
      <c r="N9" s="108">
        <v>0</v>
      </c>
      <c r="O9" s="108">
        <v>0</v>
      </c>
      <c r="P9" s="108">
        <v>0</v>
      </c>
      <c r="Q9" s="108" t="s">
        <v>116</v>
      </c>
      <c r="R9" s="108" t="s">
        <v>116</v>
      </c>
      <c r="S9" s="108">
        <v>1.1000000000000001</v>
      </c>
      <c r="T9" s="108">
        <v>1.7</v>
      </c>
      <c r="U9" s="108">
        <v>0.8</v>
      </c>
      <c r="V9" s="108">
        <v>0.9</v>
      </c>
      <c r="W9" s="108">
        <v>1.8</v>
      </c>
      <c r="X9" s="108">
        <v>1.1000000000000001</v>
      </c>
      <c r="Y9" s="108" t="s">
        <v>116</v>
      </c>
      <c r="Z9" s="108" t="s">
        <v>116</v>
      </c>
      <c r="AA9" s="108" t="s">
        <v>116</v>
      </c>
      <c r="AB9" s="108"/>
      <c r="AC9" s="108"/>
      <c r="AD9" s="108"/>
      <c r="AE9" s="108">
        <v>0</v>
      </c>
      <c r="AF9" s="108">
        <v>0</v>
      </c>
      <c r="AG9" s="108">
        <v>0</v>
      </c>
    </row>
    <row r="10" spans="1:33">
      <c r="A10" s="20" t="s">
        <v>228</v>
      </c>
      <c r="B10" s="108">
        <v>0</v>
      </c>
      <c r="C10" s="108">
        <v>0</v>
      </c>
      <c r="D10" s="108">
        <v>6.3</v>
      </c>
      <c r="E10" s="108">
        <v>10</v>
      </c>
      <c r="F10" s="108">
        <v>20</v>
      </c>
      <c r="G10" s="108">
        <v>27.6</v>
      </c>
      <c r="H10" s="108">
        <v>35.299999999999997</v>
      </c>
      <c r="I10" s="108"/>
      <c r="J10" s="108">
        <v>0</v>
      </c>
      <c r="K10" s="108">
        <v>0</v>
      </c>
      <c r="L10" s="108">
        <v>0</v>
      </c>
      <c r="M10" s="108">
        <v>0</v>
      </c>
      <c r="N10" s="108">
        <v>0</v>
      </c>
      <c r="O10" s="108">
        <v>0</v>
      </c>
      <c r="P10" s="108">
        <v>0</v>
      </c>
      <c r="Q10" s="108">
        <v>3.3</v>
      </c>
      <c r="R10" s="108">
        <v>1.8</v>
      </c>
      <c r="S10" s="108"/>
      <c r="T10" s="108">
        <v>3.4</v>
      </c>
      <c r="U10" s="108">
        <v>3.1</v>
      </c>
      <c r="V10" s="108">
        <v>4.3</v>
      </c>
      <c r="W10" s="108">
        <v>9.1</v>
      </c>
      <c r="X10" s="108">
        <v>5.0999999999999996</v>
      </c>
      <c r="Y10" s="108">
        <v>5.2</v>
      </c>
      <c r="Z10" s="108">
        <v>10.5</v>
      </c>
      <c r="AA10" s="108">
        <v>7</v>
      </c>
      <c r="AB10" s="108">
        <v>8.9</v>
      </c>
      <c r="AC10" s="108">
        <v>17.5</v>
      </c>
      <c r="AD10" s="108">
        <v>8.6</v>
      </c>
      <c r="AE10" s="108">
        <v>9.4</v>
      </c>
      <c r="AF10" s="108">
        <v>18.2</v>
      </c>
      <c r="AG10" s="108">
        <v>9.5</v>
      </c>
    </row>
    <row r="11" spans="1:33">
      <c r="A11" s="20" t="s">
        <v>229</v>
      </c>
      <c r="B11" s="108">
        <v>0</v>
      </c>
      <c r="C11" s="108">
        <v>0</v>
      </c>
      <c r="D11" s="108">
        <v>-0.6</v>
      </c>
      <c r="E11" s="108">
        <v>-1</v>
      </c>
      <c r="F11" s="108">
        <v>-0.6</v>
      </c>
      <c r="G11" s="108">
        <v>-3</v>
      </c>
      <c r="H11" s="108">
        <v>-7.6</v>
      </c>
      <c r="I11" s="108"/>
      <c r="J11" s="108"/>
      <c r="K11" s="108"/>
      <c r="L11" s="108"/>
      <c r="M11" s="108"/>
      <c r="N11" s="108"/>
      <c r="O11" s="108"/>
      <c r="P11" s="108"/>
      <c r="Q11" s="108">
        <v>-0.3</v>
      </c>
      <c r="R11" s="108">
        <v>-0.1</v>
      </c>
      <c r="S11" s="108"/>
      <c r="T11" s="108">
        <v>-0.5</v>
      </c>
      <c r="U11" s="108">
        <v>0.1</v>
      </c>
      <c r="V11" s="108">
        <v>-0.1</v>
      </c>
      <c r="W11" s="108">
        <v>-0.2</v>
      </c>
      <c r="X11" s="108">
        <v>-0.2</v>
      </c>
      <c r="Y11" s="108">
        <v>-0.1</v>
      </c>
      <c r="Z11" s="108">
        <v>-0.4</v>
      </c>
      <c r="AA11" s="108">
        <v>-0.9</v>
      </c>
      <c r="AB11" s="108">
        <v>-1.8</v>
      </c>
      <c r="AC11" s="108">
        <v>-3.1</v>
      </c>
      <c r="AD11" s="108">
        <v>-1.7</v>
      </c>
      <c r="AE11" s="108">
        <v>-2.7</v>
      </c>
      <c r="AF11" s="108">
        <v>-6.8</v>
      </c>
      <c r="AG11" s="108">
        <v>-2.2000000000000002</v>
      </c>
    </row>
    <row r="12" spans="1:33">
      <c r="A12" s="20" t="s">
        <v>119</v>
      </c>
      <c r="B12" s="108">
        <v>-1.5</v>
      </c>
      <c r="C12" s="108">
        <v>-7.3</v>
      </c>
      <c r="D12" s="108">
        <v>-40.1</v>
      </c>
      <c r="E12" s="108">
        <v>-5</v>
      </c>
      <c r="F12" s="108">
        <v>-30.5</v>
      </c>
      <c r="G12" s="108">
        <v>-20.5</v>
      </c>
      <c r="H12" s="108">
        <v>-6</v>
      </c>
      <c r="I12" s="108"/>
      <c r="J12" s="108">
        <v>-0.3</v>
      </c>
      <c r="K12" s="108">
        <v>-0.6</v>
      </c>
      <c r="L12" s="108">
        <v>-0.4</v>
      </c>
      <c r="M12" s="108">
        <v>-0.4</v>
      </c>
      <c r="N12" s="108">
        <v>-1.4</v>
      </c>
      <c r="O12" s="108">
        <v>-0.2</v>
      </c>
      <c r="P12" s="108">
        <v>-3.2</v>
      </c>
      <c r="Q12" s="108">
        <v>-3.1</v>
      </c>
      <c r="R12" s="108">
        <v>-26.5</v>
      </c>
      <c r="S12" s="108">
        <v>-4.3</v>
      </c>
      <c r="T12" s="108">
        <v>-5.0999999999999996</v>
      </c>
      <c r="U12" s="108">
        <v>-0.4</v>
      </c>
      <c r="V12" s="108">
        <v>-11.2</v>
      </c>
      <c r="W12" s="108">
        <v>-10.6</v>
      </c>
      <c r="X12" s="108">
        <v>-3.9</v>
      </c>
      <c r="Y12" s="108">
        <v>-11.9</v>
      </c>
      <c r="Z12" s="108">
        <v>-30.8</v>
      </c>
      <c r="AA12" s="108">
        <v>-23.1</v>
      </c>
      <c r="AB12" s="108">
        <v>-1.6</v>
      </c>
      <c r="AC12" s="108">
        <v>-5.7</v>
      </c>
      <c r="AD12" s="108">
        <v>-1</v>
      </c>
      <c r="AE12" s="108">
        <v>-15</v>
      </c>
      <c r="AF12" s="108">
        <v>-22.8</v>
      </c>
      <c r="AG12" s="108">
        <v>10.7</v>
      </c>
    </row>
    <row r="13" spans="1:33">
      <c r="A13" s="20" t="s">
        <v>120</v>
      </c>
      <c r="B13" s="108">
        <v>7.8</v>
      </c>
      <c r="C13" s="108">
        <v>3.1</v>
      </c>
      <c r="D13" s="108">
        <v>12.3</v>
      </c>
      <c r="E13" s="108">
        <v>13</v>
      </c>
      <c r="F13" s="108">
        <v>7.5</v>
      </c>
      <c r="G13" s="108">
        <v>13.2</v>
      </c>
      <c r="H13" s="108">
        <v>17.5</v>
      </c>
      <c r="I13" s="108"/>
      <c r="J13" s="108">
        <v>1.6</v>
      </c>
      <c r="K13" s="108">
        <v>4.9000000000000004</v>
      </c>
      <c r="L13" s="108">
        <v>2</v>
      </c>
      <c r="M13" s="108">
        <v>1.6</v>
      </c>
      <c r="N13" s="108">
        <v>2</v>
      </c>
      <c r="O13" s="108">
        <v>0.4</v>
      </c>
      <c r="P13" s="108">
        <v>7.6</v>
      </c>
      <c r="Q13" s="108">
        <v>9.1999999999999993</v>
      </c>
      <c r="R13" s="108">
        <v>-0.6</v>
      </c>
      <c r="S13" s="108">
        <v>8.3000000000000007</v>
      </c>
      <c r="T13" s="108">
        <v>9.1</v>
      </c>
      <c r="U13" s="108">
        <v>8.1</v>
      </c>
      <c r="V13" s="108">
        <v>1.3</v>
      </c>
      <c r="W13" s="108">
        <v>3.1</v>
      </c>
      <c r="X13" s="108">
        <v>3.3</v>
      </c>
      <c r="Y13" s="108">
        <v>2.2999999999999998</v>
      </c>
      <c r="Z13" s="108">
        <v>4.7</v>
      </c>
      <c r="AA13" s="108">
        <v>3.3</v>
      </c>
      <c r="AB13" s="108">
        <v>10.9</v>
      </c>
      <c r="AC13" s="108">
        <v>11</v>
      </c>
      <c r="AD13" s="108">
        <v>-6.6</v>
      </c>
      <c r="AE13" s="108">
        <v>2.1</v>
      </c>
      <c r="AF13" s="108">
        <v>1.4</v>
      </c>
      <c r="AG13" s="108">
        <v>8.1</v>
      </c>
    </row>
    <row r="14" spans="1:33">
      <c r="A14" s="20" t="s">
        <v>230</v>
      </c>
      <c r="B14" s="108">
        <v>-3.1</v>
      </c>
      <c r="C14" s="108">
        <v>4.2</v>
      </c>
      <c r="D14" s="108">
        <v>4.5999999999999996</v>
      </c>
      <c r="E14" s="108">
        <v>26.7</v>
      </c>
      <c r="F14" s="108">
        <v>127.7</v>
      </c>
      <c r="G14" s="108">
        <v>74.900000000000006</v>
      </c>
      <c r="H14" s="108">
        <v>55.2</v>
      </c>
      <c r="I14" s="108"/>
      <c r="J14" s="108" t="s">
        <v>116</v>
      </c>
      <c r="K14" s="108">
        <v>-0.4</v>
      </c>
      <c r="L14" s="108">
        <v>-0.1</v>
      </c>
      <c r="M14" s="108">
        <v>0.8</v>
      </c>
      <c r="N14" s="108">
        <v>2.9</v>
      </c>
      <c r="O14" s="108">
        <v>2</v>
      </c>
      <c r="P14" s="108">
        <v>1.4</v>
      </c>
      <c r="Q14" s="108">
        <v>2.8</v>
      </c>
      <c r="R14" s="108">
        <v>2.6</v>
      </c>
      <c r="S14" s="108">
        <v>-0.1</v>
      </c>
      <c r="T14" s="108">
        <v>16.399999999999999</v>
      </c>
      <c r="U14" s="108">
        <v>6</v>
      </c>
      <c r="V14" s="108">
        <v>37.1</v>
      </c>
      <c r="W14" s="108">
        <v>76.3</v>
      </c>
      <c r="X14" s="108">
        <v>12.9</v>
      </c>
      <c r="Y14" s="108">
        <v>22.3</v>
      </c>
      <c r="Z14" s="108">
        <v>57</v>
      </c>
      <c r="AA14" s="108">
        <v>12.9</v>
      </c>
      <c r="AB14" s="108">
        <v>0</v>
      </c>
      <c r="AC14" s="108">
        <v>31</v>
      </c>
      <c r="AD14" s="108">
        <v>-0.7</v>
      </c>
      <c r="AE14" s="108">
        <v>-2.7</v>
      </c>
      <c r="AF14" s="108">
        <v>2.8</v>
      </c>
      <c r="AG14" s="108">
        <v>-16.100000000000001</v>
      </c>
    </row>
    <row r="15" spans="1:33">
      <c r="A15" s="20" t="s">
        <v>231</v>
      </c>
      <c r="B15" s="108"/>
      <c r="C15" s="108">
        <v>-0.8</v>
      </c>
      <c r="D15" s="108">
        <v>-1.9</v>
      </c>
      <c r="E15" s="108">
        <v>-15</v>
      </c>
      <c r="F15" s="108">
        <v>-91.9</v>
      </c>
      <c r="G15" s="108">
        <v>-120.9</v>
      </c>
      <c r="H15" s="108">
        <v>-106.7</v>
      </c>
      <c r="I15" s="108"/>
      <c r="J15" s="108"/>
      <c r="K15" s="108"/>
      <c r="L15" s="108"/>
      <c r="M15" s="108"/>
      <c r="N15" s="108"/>
      <c r="O15" s="108"/>
      <c r="P15" s="108" t="s">
        <v>116</v>
      </c>
      <c r="Q15" s="108">
        <v>-0.6</v>
      </c>
      <c r="R15" s="108" t="s">
        <v>116</v>
      </c>
      <c r="S15" s="108" t="s">
        <v>116</v>
      </c>
      <c r="T15" s="108">
        <v>-6.2</v>
      </c>
      <c r="U15" s="108">
        <v>-3.9</v>
      </c>
      <c r="V15" s="108">
        <v>-36.6</v>
      </c>
      <c r="W15" s="108">
        <v>-47.6</v>
      </c>
      <c r="X15" s="108">
        <v>-10.8</v>
      </c>
      <c r="Y15" s="108">
        <v>-10.199999999999999</v>
      </c>
      <c r="Z15" s="108">
        <v>-105.6</v>
      </c>
      <c r="AA15" s="108">
        <v>-13</v>
      </c>
      <c r="AB15" s="108">
        <v>-33.5</v>
      </c>
      <c r="AC15" s="108">
        <v>-69.400000000000006</v>
      </c>
      <c r="AD15" s="108">
        <v>-8.8000000000000007</v>
      </c>
      <c r="AE15" s="108">
        <v>-5.9</v>
      </c>
      <c r="AF15" s="108">
        <v>4.5</v>
      </c>
      <c r="AG15" s="108">
        <v>-10.6</v>
      </c>
    </row>
    <row r="16" spans="1:33">
      <c r="A16" s="20" t="s">
        <v>232</v>
      </c>
      <c r="B16" s="108">
        <v>8.1</v>
      </c>
      <c r="C16" s="108">
        <v>12.5</v>
      </c>
      <c r="D16" s="108">
        <v>39.799999999999997</v>
      </c>
      <c r="E16" s="108">
        <v>47</v>
      </c>
      <c r="F16" s="108">
        <v>96.800000000000011</v>
      </c>
      <c r="G16" s="108">
        <v>165.8</v>
      </c>
      <c r="H16" s="108">
        <v>231.3</v>
      </c>
      <c r="I16" s="108"/>
      <c r="J16" s="108">
        <v>1.9</v>
      </c>
      <c r="K16" s="108">
        <v>3.8000000000000003</v>
      </c>
      <c r="L16" s="108">
        <v>2</v>
      </c>
      <c r="M16" s="108">
        <v>2.5</v>
      </c>
      <c r="N16" s="108">
        <v>5.8000000000000007</v>
      </c>
      <c r="O16" s="108">
        <v>3.3</v>
      </c>
      <c r="P16" s="108">
        <v>9.1000000000000014</v>
      </c>
      <c r="Q16" s="108">
        <v>19.5</v>
      </c>
      <c r="R16" s="108">
        <v>9.2999999999999989</v>
      </c>
      <c r="S16" s="108">
        <v>10.6</v>
      </c>
      <c r="T16" s="108">
        <v>22.1</v>
      </c>
      <c r="U16" s="108">
        <v>11.6</v>
      </c>
      <c r="V16" s="108">
        <v>15.700000000000001</v>
      </c>
      <c r="W16" s="108">
        <v>40.299999999999997</v>
      </c>
      <c r="X16" s="108">
        <v>25.499999999999996</v>
      </c>
      <c r="Y16" s="108">
        <v>32.1</v>
      </c>
      <c r="Z16" s="108">
        <v>68.599999999999994</v>
      </c>
      <c r="AA16" s="108">
        <v>44.5</v>
      </c>
      <c r="AB16" s="108">
        <v>50.3</v>
      </c>
      <c r="AC16" s="108">
        <v>101.80000000000001</v>
      </c>
      <c r="AD16" s="108">
        <v>55.099999999999994</v>
      </c>
      <c r="AE16" s="108">
        <v>79.099999999999994</v>
      </c>
      <c r="AF16" s="108">
        <v>173.8</v>
      </c>
      <c r="AG16" s="108">
        <v>68.599999999999994</v>
      </c>
    </row>
    <row r="17" spans="1:33">
      <c r="A17" s="20" t="s">
        <v>233</v>
      </c>
      <c r="B17" s="108" t="s">
        <v>116</v>
      </c>
      <c r="C17" s="108">
        <v>0.9</v>
      </c>
      <c r="D17" s="108">
        <v>1.2</v>
      </c>
      <c r="E17" s="108">
        <v>-0.6</v>
      </c>
      <c r="F17" s="108">
        <v>-1.5</v>
      </c>
      <c r="G17" s="108">
        <v>-0.8</v>
      </c>
      <c r="H17" s="108">
        <v>1.4</v>
      </c>
      <c r="I17" s="108"/>
      <c r="J17" s="108"/>
      <c r="K17" s="108" t="s">
        <v>116</v>
      </c>
      <c r="L17" s="108"/>
      <c r="M17" s="108"/>
      <c r="N17" s="108">
        <v>0.4</v>
      </c>
      <c r="O17" s="108"/>
      <c r="P17" s="108">
        <v>0.9</v>
      </c>
      <c r="Q17" s="108">
        <v>0.9</v>
      </c>
      <c r="R17" s="108" t="s">
        <v>116</v>
      </c>
      <c r="S17" s="108" t="s">
        <v>116</v>
      </c>
      <c r="T17" s="108">
        <v>-0.2</v>
      </c>
      <c r="U17" s="108" t="s">
        <v>116</v>
      </c>
      <c r="V17" s="108"/>
      <c r="W17" s="108">
        <v>-0.1</v>
      </c>
      <c r="X17" s="108">
        <v>-1.3</v>
      </c>
      <c r="Y17" s="108"/>
      <c r="Z17" s="108">
        <v>-0.1</v>
      </c>
      <c r="AA17" s="108">
        <v>0.1</v>
      </c>
      <c r="AB17" s="108">
        <v>-1</v>
      </c>
      <c r="AC17" s="108">
        <v>2.2999999999999998</v>
      </c>
      <c r="AD17" s="108" t="s">
        <v>116</v>
      </c>
      <c r="AE17" s="108" t="s">
        <v>116</v>
      </c>
      <c r="AF17" s="108">
        <v>0</v>
      </c>
      <c r="AG17" s="108">
        <v>0</v>
      </c>
    </row>
    <row r="18" spans="1:33">
      <c r="A18" s="20" t="s">
        <v>234</v>
      </c>
      <c r="B18" s="108">
        <v>7.8</v>
      </c>
      <c r="C18" s="108">
        <v>13.4</v>
      </c>
      <c r="D18" s="108">
        <v>18.8</v>
      </c>
      <c r="E18" s="108">
        <v>24</v>
      </c>
      <c r="F18" s="108">
        <v>38.9</v>
      </c>
      <c r="G18" s="108">
        <v>55.5</v>
      </c>
      <c r="H18" s="108">
        <v>82</v>
      </c>
      <c r="I18" s="108"/>
      <c r="J18" s="108">
        <v>0.7</v>
      </c>
      <c r="K18" s="108">
        <v>2.2000000000000002</v>
      </c>
      <c r="L18" s="108">
        <v>2</v>
      </c>
      <c r="M18" s="108">
        <v>3.5</v>
      </c>
      <c r="N18" s="108">
        <v>8.6</v>
      </c>
      <c r="O18" s="108">
        <v>1.5</v>
      </c>
      <c r="P18" s="108">
        <v>4.3</v>
      </c>
      <c r="Q18" s="108">
        <v>9.1</v>
      </c>
      <c r="R18" s="108">
        <v>5.0999999999999996</v>
      </c>
      <c r="S18" s="108">
        <v>5.6</v>
      </c>
      <c r="T18" s="108">
        <v>11.8</v>
      </c>
      <c r="U18" s="108">
        <v>6.3</v>
      </c>
      <c r="V18" s="108">
        <v>7.1</v>
      </c>
      <c r="W18" s="108">
        <v>7.8</v>
      </c>
      <c r="X18" s="108">
        <v>8.9</v>
      </c>
      <c r="Y18" s="108">
        <v>17.3</v>
      </c>
      <c r="Z18" s="108">
        <v>37</v>
      </c>
      <c r="AA18" s="108">
        <v>19.600000000000001</v>
      </c>
      <c r="AB18" s="108">
        <v>20</v>
      </c>
      <c r="AC18" s="108">
        <v>45</v>
      </c>
      <c r="AD18" s="108">
        <v>23.8</v>
      </c>
      <c r="AE18" s="108">
        <v>26.6</v>
      </c>
      <c r="AF18" s="108">
        <v>55.1</v>
      </c>
      <c r="AG18" s="108">
        <v>21</v>
      </c>
    </row>
    <row r="19" spans="1:33">
      <c r="A19" s="20" t="s">
        <v>235</v>
      </c>
      <c r="B19" s="108">
        <v>9.5</v>
      </c>
      <c r="C19" s="108">
        <v>-4.3</v>
      </c>
      <c r="D19" s="108">
        <v>1.1000000000000001</v>
      </c>
      <c r="E19" s="108">
        <v>0.1</v>
      </c>
      <c r="F19" s="108">
        <v>-17.3</v>
      </c>
      <c r="G19" s="108">
        <v>-41.2</v>
      </c>
      <c r="H19" s="108">
        <v>-10.3</v>
      </c>
      <c r="I19" s="108"/>
      <c r="J19" s="108">
        <v>0.2</v>
      </c>
      <c r="K19" s="108">
        <v>7.3</v>
      </c>
      <c r="L19" s="108">
        <v>0.7</v>
      </c>
      <c r="M19" s="108">
        <v>-1.1000000000000001</v>
      </c>
      <c r="N19" s="108">
        <v>-1.3</v>
      </c>
      <c r="O19" s="108">
        <v>0.1</v>
      </c>
      <c r="P19" s="108">
        <v>-0.1</v>
      </c>
      <c r="Q19" s="108">
        <v>-0.1</v>
      </c>
      <c r="R19" s="108">
        <v>0.8</v>
      </c>
      <c r="S19" s="108">
        <v>-3.6</v>
      </c>
      <c r="T19" s="108">
        <v>0.8</v>
      </c>
      <c r="U19" s="108">
        <v>4.3</v>
      </c>
      <c r="V19" s="108">
        <v>-1.8</v>
      </c>
      <c r="W19" s="108">
        <v>-3.5</v>
      </c>
      <c r="X19" s="108">
        <v>2.2999999999999998</v>
      </c>
      <c r="Y19" s="108">
        <v>1.5</v>
      </c>
      <c r="Z19" s="108">
        <v>0.7</v>
      </c>
      <c r="AA19" s="108">
        <v>2.4</v>
      </c>
      <c r="AB19" s="108">
        <v>19.2</v>
      </c>
      <c r="AC19" s="108">
        <v>3.1</v>
      </c>
      <c r="AD19" s="108">
        <v>-11.4</v>
      </c>
      <c r="AE19" s="108">
        <v>-5.3</v>
      </c>
      <c r="AF19" s="108">
        <v>2.1</v>
      </c>
      <c r="AG19" s="108">
        <v>-6.6</v>
      </c>
    </row>
    <row r="20" spans="1:33">
      <c r="A20" s="20" t="s">
        <v>236</v>
      </c>
      <c r="B20" s="108">
        <v>-0.3</v>
      </c>
      <c r="C20" s="108">
        <v>-5.9</v>
      </c>
      <c r="D20" s="108">
        <v>11.1</v>
      </c>
      <c r="E20" s="108">
        <v>4.7</v>
      </c>
      <c r="F20" s="108">
        <v>16.8</v>
      </c>
      <c r="G20" s="108">
        <v>15.2</v>
      </c>
      <c r="H20" s="108">
        <v>1.2</v>
      </c>
      <c r="I20" s="108"/>
      <c r="J20" s="108">
        <v>-0.7</v>
      </c>
      <c r="K20" s="108">
        <v>-0.3</v>
      </c>
      <c r="L20" s="108">
        <v>0.3</v>
      </c>
      <c r="M20" s="108">
        <v>0.4</v>
      </c>
      <c r="N20" s="108">
        <v>-1.8</v>
      </c>
      <c r="O20" s="108">
        <v>-0.7</v>
      </c>
      <c r="P20" s="108">
        <v>0.2</v>
      </c>
      <c r="Q20" s="108">
        <v>1.5</v>
      </c>
      <c r="R20" s="108">
        <v>-0.5</v>
      </c>
      <c r="S20" s="108">
        <v>-0.7</v>
      </c>
      <c r="T20" s="108">
        <v>0.3</v>
      </c>
      <c r="U20" s="108">
        <v>3.1</v>
      </c>
      <c r="V20" s="108">
        <v>1.5</v>
      </c>
      <c r="W20" s="108">
        <v>2.2999999999999998</v>
      </c>
      <c r="X20" s="108">
        <v>4.5</v>
      </c>
      <c r="Y20" s="108">
        <v>-1.4</v>
      </c>
      <c r="Z20" s="108">
        <v>2.2000000000000002</v>
      </c>
      <c r="AA20" s="108">
        <v>2</v>
      </c>
      <c r="AB20" s="108">
        <v>-0.4</v>
      </c>
      <c r="AC20" s="108">
        <v>-1</v>
      </c>
      <c r="AD20" s="108">
        <v>-1.3</v>
      </c>
      <c r="AE20" s="108">
        <v>0.3</v>
      </c>
      <c r="AF20" s="108">
        <v>-15.6</v>
      </c>
      <c r="AG20" s="204">
        <v>0</v>
      </c>
    </row>
    <row r="21" spans="1:33">
      <c r="A21" s="50" t="s">
        <v>237</v>
      </c>
      <c r="B21" s="108"/>
      <c r="C21" s="108"/>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row>
    <row r="22" spans="1:33">
      <c r="A22" s="20" t="s">
        <v>238</v>
      </c>
      <c r="B22" s="108">
        <v>-4.9000000000000004</v>
      </c>
      <c r="C22" s="108">
        <v>6.5</v>
      </c>
      <c r="D22" s="108">
        <v>0.5</v>
      </c>
      <c r="E22" s="108">
        <v>-20.5</v>
      </c>
      <c r="F22" s="108">
        <v>13.4</v>
      </c>
      <c r="G22" s="108">
        <v>0.5</v>
      </c>
      <c r="H22" s="108">
        <v>2.8</v>
      </c>
      <c r="I22" s="108"/>
      <c r="J22" s="108">
        <v>-1.5</v>
      </c>
      <c r="K22" s="108">
        <v>0.5</v>
      </c>
      <c r="L22" s="108">
        <v>-4.0999999999999996</v>
      </c>
      <c r="M22" s="108">
        <v>0.4</v>
      </c>
      <c r="N22" s="108">
        <v>6</v>
      </c>
      <c r="O22" s="108">
        <v>-3.6</v>
      </c>
      <c r="P22" s="108">
        <v>-4.9000000000000004</v>
      </c>
      <c r="Q22" s="108">
        <v>-4.5</v>
      </c>
      <c r="R22" s="108">
        <v>0.3</v>
      </c>
      <c r="S22" s="108">
        <v>-13.8</v>
      </c>
      <c r="T22" s="108">
        <v>-18.5</v>
      </c>
      <c r="U22" s="108">
        <v>0.3</v>
      </c>
      <c r="V22" s="108">
        <v>14.9</v>
      </c>
      <c r="W22" s="108">
        <v>3.2</v>
      </c>
      <c r="X22" s="108">
        <v>-11.1</v>
      </c>
      <c r="Y22" s="108">
        <v>-0.1</v>
      </c>
      <c r="Z22" s="108">
        <v>1.5</v>
      </c>
      <c r="AA22" s="108">
        <v>3.5</v>
      </c>
      <c r="AB22" s="108">
        <v>3.5</v>
      </c>
      <c r="AC22" s="108">
        <v>1.6</v>
      </c>
      <c r="AD22" s="108">
        <v>0.5</v>
      </c>
      <c r="AE22" s="108">
        <v>0.4</v>
      </c>
      <c r="AF22" s="108">
        <v>-0.5</v>
      </c>
      <c r="AG22" s="108">
        <v>0.9</v>
      </c>
    </row>
    <row r="23" spans="1:33">
      <c r="A23" s="20" t="s">
        <v>239</v>
      </c>
      <c r="B23" s="108">
        <v>-3.7</v>
      </c>
      <c r="C23" s="108">
        <v>-5.8</v>
      </c>
      <c r="D23" s="108">
        <v>-21.4</v>
      </c>
      <c r="E23" s="108">
        <v>-73.900000000000006</v>
      </c>
      <c r="F23" s="108">
        <v>-91.1</v>
      </c>
      <c r="G23" s="108">
        <v>-35.9</v>
      </c>
      <c r="H23" s="108">
        <v>38.200000000000003</v>
      </c>
      <c r="I23" s="108"/>
      <c r="J23" s="108">
        <v>1.9</v>
      </c>
      <c r="K23" s="108">
        <v>0.7</v>
      </c>
      <c r="L23" s="108">
        <v>-4.7</v>
      </c>
      <c r="M23" s="108">
        <v>-2</v>
      </c>
      <c r="N23" s="108">
        <v>-3</v>
      </c>
      <c r="O23" s="108">
        <v>-2.8</v>
      </c>
      <c r="P23" s="108">
        <v>-7.1</v>
      </c>
      <c r="Q23" s="108">
        <v>-7.1</v>
      </c>
      <c r="R23" s="108">
        <v>-2.2000000000000002</v>
      </c>
      <c r="S23" s="108">
        <v>-6.6</v>
      </c>
      <c r="T23" s="108">
        <v>-27.5</v>
      </c>
      <c r="U23" s="108">
        <v>-9.1</v>
      </c>
      <c r="V23" s="108">
        <v>-23.6</v>
      </c>
      <c r="W23" s="108">
        <v>-48.1</v>
      </c>
      <c r="X23" s="108">
        <v>-17.7</v>
      </c>
      <c r="Y23" s="108">
        <v>-21.5</v>
      </c>
      <c r="Z23" s="108">
        <v>-22.1</v>
      </c>
      <c r="AA23" s="108">
        <v>-0.7</v>
      </c>
      <c r="AB23" s="108">
        <v>12.9</v>
      </c>
      <c r="AC23" s="108">
        <v>38.200000000000003</v>
      </c>
      <c r="AD23" s="108">
        <v>1.7</v>
      </c>
      <c r="AE23" s="108">
        <v>-23.9</v>
      </c>
      <c r="AF23" s="108">
        <v>-15.3</v>
      </c>
      <c r="AG23" s="108">
        <v>15.8</v>
      </c>
    </row>
    <row r="24" spans="1:33">
      <c r="A24" s="20" t="s">
        <v>240</v>
      </c>
      <c r="B24" s="108">
        <v>34</v>
      </c>
      <c r="C24" s="108">
        <v>19.899999999999999</v>
      </c>
      <c r="D24" s="108">
        <v>28.8</v>
      </c>
      <c r="E24" s="108">
        <v>154.9</v>
      </c>
      <c r="F24" s="108">
        <v>114.9</v>
      </c>
      <c r="G24" s="108">
        <v>102</v>
      </c>
      <c r="H24" s="108">
        <v>47</v>
      </c>
      <c r="I24" s="108"/>
      <c r="J24" s="108">
        <v>21.1</v>
      </c>
      <c r="K24" s="108">
        <v>11.4</v>
      </c>
      <c r="L24" s="108">
        <v>17.3</v>
      </c>
      <c r="M24" s="108">
        <v>22.3</v>
      </c>
      <c r="N24" s="108">
        <v>6.1</v>
      </c>
      <c r="O24" s="108">
        <v>19.2</v>
      </c>
      <c r="P24" s="108">
        <v>33.799999999999997</v>
      </c>
      <c r="Q24" s="108">
        <v>9.5</v>
      </c>
      <c r="R24" s="108">
        <v>13.7</v>
      </c>
      <c r="S24" s="108">
        <v>47.5</v>
      </c>
      <c r="T24" s="108">
        <v>85.2</v>
      </c>
      <c r="U24" s="108">
        <v>30.4</v>
      </c>
      <c r="V24" s="108">
        <v>107.8</v>
      </c>
      <c r="W24" s="108">
        <v>120.6</v>
      </c>
      <c r="X24" s="108">
        <v>29.1</v>
      </c>
      <c r="Y24" s="108">
        <v>117.1</v>
      </c>
      <c r="Z24" s="108">
        <v>69.3</v>
      </c>
      <c r="AA24" s="108">
        <v>34.9</v>
      </c>
      <c r="AB24" s="108">
        <v>7.5</v>
      </c>
      <c r="AC24" s="108">
        <v>-26.6</v>
      </c>
      <c r="AD24" s="108">
        <v>51.3</v>
      </c>
      <c r="AE24" s="108">
        <v>40.9</v>
      </c>
      <c r="AF24" s="108">
        <v>10.6</v>
      </c>
      <c r="AG24" s="108">
        <v>-16</v>
      </c>
    </row>
    <row r="25" spans="1:33">
      <c r="A25" s="20" t="s">
        <v>241</v>
      </c>
      <c r="B25" s="108">
        <v>5.6</v>
      </c>
      <c r="C25" s="108">
        <v>-1.5</v>
      </c>
      <c r="D25" s="108">
        <v>-0.8</v>
      </c>
      <c r="E25" s="108">
        <v>52.8</v>
      </c>
      <c r="F25" s="108">
        <v>23.6</v>
      </c>
      <c r="G25" s="108">
        <v>-5.9</v>
      </c>
      <c r="H25" s="108">
        <v>-7.5</v>
      </c>
      <c r="I25" s="108"/>
      <c r="J25" s="108">
        <v>3</v>
      </c>
      <c r="K25" s="108">
        <v>2.1</v>
      </c>
      <c r="L25" s="108">
        <v>4.5</v>
      </c>
      <c r="M25" s="108">
        <v>4.7</v>
      </c>
      <c r="N25" s="108">
        <v>3.2</v>
      </c>
      <c r="O25" s="108">
        <v>3.1</v>
      </c>
      <c r="P25" s="108">
        <v>10.4</v>
      </c>
      <c r="Q25" s="108">
        <v>7.8</v>
      </c>
      <c r="R25" s="108">
        <v>0.8</v>
      </c>
      <c r="S25" s="108">
        <v>29.4</v>
      </c>
      <c r="T25" s="108">
        <v>31.6</v>
      </c>
      <c r="U25" s="108">
        <v>0.2</v>
      </c>
      <c r="V25" s="108">
        <v>-5.0999999999999996</v>
      </c>
      <c r="W25" s="108">
        <v>-9</v>
      </c>
      <c r="X25" s="108">
        <v>34.6</v>
      </c>
      <c r="Y25" s="108">
        <v>26.9</v>
      </c>
      <c r="Z25" s="108">
        <v>-0.3</v>
      </c>
      <c r="AA25" s="108">
        <v>26</v>
      </c>
      <c r="AB25" s="108">
        <v>31.8</v>
      </c>
      <c r="AC25" s="108">
        <v>13.7</v>
      </c>
      <c r="AD25" s="108">
        <v>18</v>
      </c>
      <c r="AE25" s="108">
        <v>30.8</v>
      </c>
      <c r="AF25" s="108">
        <v>16.7</v>
      </c>
      <c r="AG25" s="108">
        <v>-20</v>
      </c>
    </row>
    <row r="26" spans="1:33">
      <c r="A26" s="20" t="s">
        <v>242</v>
      </c>
      <c r="B26" s="108">
        <v>0.4</v>
      </c>
      <c r="C26" s="108" t="s">
        <v>116</v>
      </c>
      <c r="D26" s="108">
        <v>0.7</v>
      </c>
      <c r="E26" s="108">
        <v>-3</v>
      </c>
      <c r="F26" s="108">
        <v>-2</v>
      </c>
      <c r="G26" s="108">
        <v>-7.2</v>
      </c>
      <c r="H26" s="108">
        <v>9.5</v>
      </c>
      <c r="I26" s="108"/>
      <c r="J26" s="108">
        <v>2.2000000000000002</v>
      </c>
      <c r="K26" s="108">
        <v>0.5</v>
      </c>
      <c r="L26" s="108">
        <v>2.4</v>
      </c>
      <c r="M26" s="108">
        <v>0.8</v>
      </c>
      <c r="N26" s="108">
        <v>-1.6</v>
      </c>
      <c r="O26" s="108">
        <v>0.2</v>
      </c>
      <c r="P26" s="108">
        <v>2.1</v>
      </c>
      <c r="Q26" s="108">
        <v>2.6</v>
      </c>
      <c r="R26" s="108">
        <v>3.5</v>
      </c>
      <c r="S26" s="108">
        <v>2.4</v>
      </c>
      <c r="T26" s="108">
        <v>1</v>
      </c>
      <c r="U26" s="108">
        <v>1.2</v>
      </c>
      <c r="V26" s="108">
        <v>4.5999999999999996</v>
      </c>
      <c r="W26" s="108">
        <v>3.9</v>
      </c>
      <c r="X26" s="108">
        <v>-7.2</v>
      </c>
      <c r="Y26" s="108">
        <v>0.6</v>
      </c>
      <c r="Z26" s="108">
        <v>-5.5</v>
      </c>
      <c r="AA26" s="108">
        <v>1.4</v>
      </c>
      <c r="AB26" s="108">
        <v>6.1</v>
      </c>
      <c r="AC26" s="108">
        <v>20.100000000000001</v>
      </c>
      <c r="AD26" s="108">
        <v>-29.2</v>
      </c>
      <c r="AE26" s="108">
        <v>-11.4</v>
      </c>
      <c r="AF26" s="108">
        <v>0.1</v>
      </c>
      <c r="AG26" s="108">
        <v>-10.1</v>
      </c>
    </row>
    <row r="27" spans="1:33">
      <c r="A27" s="20" t="s">
        <v>243</v>
      </c>
      <c r="B27" s="108">
        <v>-3.4</v>
      </c>
      <c r="C27" s="108">
        <v>-0.1</v>
      </c>
      <c r="D27" s="108">
        <v>-3.4</v>
      </c>
      <c r="E27" s="108">
        <v>-2.6</v>
      </c>
      <c r="F27" s="108">
        <v>-13.6</v>
      </c>
      <c r="G27" s="108">
        <v>7.3</v>
      </c>
      <c r="H27" s="108">
        <v>-9.4</v>
      </c>
      <c r="I27" s="108"/>
      <c r="J27" s="108">
        <v>-2.9</v>
      </c>
      <c r="K27" s="108">
        <v>-1</v>
      </c>
      <c r="L27" s="108">
        <v>0.3</v>
      </c>
      <c r="M27" s="108">
        <v>1.9</v>
      </c>
      <c r="N27" s="108">
        <v>2</v>
      </c>
      <c r="O27" s="108">
        <v>-0.7</v>
      </c>
      <c r="P27" s="108">
        <v>-1.5</v>
      </c>
      <c r="Q27" s="108">
        <v>-1.8</v>
      </c>
      <c r="R27" s="108">
        <v>-0.8</v>
      </c>
      <c r="S27" s="108">
        <v>-0.7</v>
      </c>
      <c r="T27" s="108">
        <v>-2.2000000000000002</v>
      </c>
      <c r="U27" s="108">
        <v>1.9</v>
      </c>
      <c r="V27" s="108">
        <v>-1.5</v>
      </c>
      <c r="W27" s="108">
        <v>-5.5</v>
      </c>
      <c r="X27" s="108">
        <v>-4.9000000000000004</v>
      </c>
      <c r="Y27" s="108">
        <v>2</v>
      </c>
      <c r="Z27" s="108">
        <v>1.9</v>
      </c>
      <c r="AA27" s="108">
        <v>-0.6</v>
      </c>
      <c r="AB27" s="108">
        <v>2.2000000000000002</v>
      </c>
      <c r="AC27" s="108">
        <v>-4.2</v>
      </c>
      <c r="AD27" s="108">
        <v>-0.7</v>
      </c>
      <c r="AE27" s="108">
        <v>5.4</v>
      </c>
      <c r="AF27" s="108">
        <v>-7.1</v>
      </c>
      <c r="AG27" s="108">
        <v>-3.5</v>
      </c>
    </row>
    <row r="28" spans="1:33">
      <c r="A28" s="20" t="s">
        <v>244</v>
      </c>
      <c r="B28" s="108">
        <v>-1.4</v>
      </c>
      <c r="C28" s="108">
        <v>-6.4</v>
      </c>
      <c r="D28" s="108">
        <v>-2.6</v>
      </c>
      <c r="E28" s="108">
        <v>-8.1999999999999993</v>
      </c>
      <c r="F28" s="108">
        <v>-16.2</v>
      </c>
      <c r="G28" s="108">
        <v>-6.7</v>
      </c>
      <c r="H28" s="108">
        <v>-1.8</v>
      </c>
      <c r="I28" s="108"/>
      <c r="J28" s="108">
        <v>0.1</v>
      </c>
      <c r="K28" s="108">
        <v>2.1</v>
      </c>
      <c r="L28" s="108">
        <v>-1.1000000000000001</v>
      </c>
      <c r="M28" s="108">
        <v>-0.2</v>
      </c>
      <c r="N28" s="108">
        <v>2.7</v>
      </c>
      <c r="O28" s="108">
        <v>-2.2999999999999998</v>
      </c>
      <c r="P28" s="108">
        <v>-1</v>
      </c>
      <c r="Q28" s="108">
        <v>0.8</v>
      </c>
      <c r="R28" s="108">
        <v>-1.7</v>
      </c>
      <c r="S28" s="108">
        <v>5.5</v>
      </c>
      <c r="T28" s="108">
        <v>-4.0999999999999996</v>
      </c>
      <c r="U28" s="108">
        <v>-1.4</v>
      </c>
      <c r="V28" s="108">
        <v>-4.2</v>
      </c>
      <c r="W28" s="108">
        <v>-8.3000000000000007</v>
      </c>
      <c r="X28" s="108">
        <v>-9.1</v>
      </c>
      <c r="Y28" s="108">
        <v>-2.5</v>
      </c>
      <c r="Z28" s="108">
        <v>-7.7</v>
      </c>
      <c r="AA28" s="108">
        <v>-11</v>
      </c>
      <c r="AB28" s="108">
        <v>1</v>
      </c>
      <c r="AC28" s="108">
        <v>-0.7</v>
      </c>
      <c r="AD28" s="108">
        <v>-7.5</v>
      </c>
      <c r="AE28" s="108">
        <v>-5.3</v>
      </c>
      <c r="AF28" s="108">
        <v>8.0387350000000009</v>
      </c>
      <c r="AG28" s="108">
        <v>0.4</v>
      </c>
    </row>
    <row r="29" spans="1:33">
      <c r="A29" s="20" t="s">
        <v>245</v>
      </c>
      <c r="B29" s="108">
        <v>1</v>
      </c>
      <c r="C29" s="108">
        <v>-2.7</v>
      </c>
      <c r="D29" s="108">
        <v>1.1000000000000001</v>
      </c>
      <c r="E29" s="108">
        <v>3</v>
      </c>
      <c r="F29" s="108">
        <v>3.8</v>
      </c>
      <c r="G29" s="108">
        <v>-1</v>
      </c>
      <c r="H29" s="108">
        <v>-0.3</v>
      </c>
      <c r="I29" s="108"/>
      <c r="J29" s="108">
        <v>0.1</v>
      </c>
      <c r="K29" s="108">
        <v>0.1</v>
      </c>
      <c r="L29" s="108">
        <v>0.8</v>
      </c>
      <c r="M29" s="108">
        <v>1.6</v>
      </c>
      <c r="N29" s="108">
        <v>-3.2</v>
      </c>
      <c r="O29" s="108" t="s">
        <v>116</v>
      </c>
      <c r="P29" s="108">
        <v>-0.6</v>
      </c>
      <c r="Q29" s="108">
        <v>-0.2</v>
      </c>
      <c r="R29" s="108">
        <v>3.6</v>
      </c>
      <c r="S29" s="108">
        <v>-0.1</v>
      </c>
      <c r="T29" s="108">
        <v>-0.2</v>
      </c>
      <c r="U29" s="108">
        <v>-2.4</v>
      </c>
      <c r="V29" s="108">
        <v>2.7</v>
      </c>
      <c r="W29" s="108">
        <v>7.6</v>
      </c>
      <c r="X29" s="108">
        <v>0.8</v>
      </c>
      <c r="Y29" s="108">
        <v>2.2000000000000002</v>
      </c>
      <c r="Z29" s="108">
        <v>-0.7</v>
      </c>
      <c r="AA29" s="108">
        <v>-3</v>
      </c>
      <c r="AB29" s="108">
        <v>-1.9</v>
      </c>
      <c r="AC29" s="108">
        <v>-1.7</v>
      </c>
      <c r="AD29" s="108">
        <v>5.3</v>
      </c>
      <c r="AE29" s="108">
        <v>0</v>
      </c>
      <c r="AF29" s="108">
        <v>0</v>
      </c>
      <c r="AG29" s="108" t="s">
        <v>116</v>
      </c>
    </row>
    <row r="30" spans="1:33" ht="15">
      <c r="A30" s="104" t="s">
        <v>246</v>
      </c>
      <c r="B30" s="108">
        <v>-5.6</v>
      </c>
      <c r="C30" s="108">
        <v>0</v>
      </c>
      <c r="D30" s="108">
        <v>0</v>
      </c>
      <c r="E30" s="108">
        <v>0</v>
      </c>
      <c r="F30" s="108">
        <v>0</v>
      </c>
      <c r="G30" s="108">
        <v>0</v>
      </c>
      <c r="H30" s="108">
        <v>0</v>
      </c>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v>0</v>
      </c>
      <c r="AF30" s="108">
        <v>0</v>
      </c>
      <c r="AG30" s="108">
        <v>0</v>
      </c>
    </row>
    <row r="31" spans="1:33">
      <c r="A31" s="20" t="s">
        <v>247</v>
      </c>
      <c r="B31" s="108">
        <v>0.5</v>
      </c>
      <c r="C31" s="108">
        <v>7.7</v>
      </c>
      <c r="D31" s="108">
        <v>1</v>
      </c>
      <c r="E31" s="108">
        <v>21.9</v>
      </c>
      <c r="F31" s="108">
        <v>15.9</v>
      </c>
      <c r="G31" s="108">
        <v>-14.9</v>
      </c>
      <c r="H31" s="108">
        <v>15.5</v>
      </c>
      <c r="I31" s="108"/>
      <c r="J31" s="108">
        <v>3.4</v>
      </c>
      <c r="K31" s="108">
        <v>2</v>
      </c>
      <c r="L31" s="108">
        <v>1.5</v>
      </c>
      <c r="M31" s="108" t="s">
        <v>116</v>
      </c>
      <c r="N31" s="108">
        <v>9.1999999999999993</v>
      </c>
      <c r="O31" s="108">
        <v>-0.7</v>
      </c>
      <c r="P31" s="108">
        <v>-0.7</v>
      </c>
      <c r="Q31" s="108">
        <v>-1.5</v>
      </c>
      <c r="R31" s="108">
        <v>3.9</v>
      </c>
      <c r="S31" s="108">
        <v>13.7</v>
      </c>
      <c r="T31" s="108">
        <v>9.9</v>
      </c>
      <c r="U31" s="108">
        <v>3.2</v>
      </c>
      <c r="V31" s="108">
        <v>-2.4</v>
      </c>
      <c r="W31" s="108">
        <v>-10</v>
      </c>
      <c r="X31" s="108">
        <v>5.2</v>
      </c>
      <c r="Y31" s="108">
        <v>-7.5</v>
      </c>
      <c r="Z31" s="108">
        <v>14.1</v>
      </c>
      <c r="AA31" s="108">
        <v>-13</v>
      </c>
      <c r="AB31" s="108">
        <v>10.4</v>
      </c>
      <c r="AC31" s="108">
        <v>5.3</v>
      </c>
      <c r="AD31" s="108">
        <v>-5.5</v>
      </c>
      <c r="AE31" s="108">
        <v>0.8</v>
      </c>
      <c r="AF31" s="108">
        <v>4.9000000000000004</v>
      </c>
      <c r="AG31" s="108">
        <v>4.2</v>
      </c>
    </row>
    <row r="32" spans="1:33" hidden="1">
      <c r="A32" s="20" t="s">
        <v>248</v>
      </c>
      <c r="B32" s="108"/>
      <c r="C32" s="108"/>
      <c r="D32" s="108"/>
      <c r="E32" s="108"/>
      <c r="F32" s="108"/>
      <c r="G32" s="108"/>
      <c r="H32" s="108"/>
      <c r="I32" s="108"/>
      <c r="J32" s="108">
        <v>0.4</v>
      </c>
      <c r="K32" s="108">
        <v>-5.6</v>
      </c>
      <c r="L32" s="108" t="s">
        <v>116</v>
      </c>
      <c r="M32" s="108" t="s">
        <v>116</v>
      </c>
      <c r="N32" s="108" t="s">
        <v>116</v>
      </c>
      <c r="O32" s="108" t="s">
        <v>116</v>
      </c>
      <c r="P32" s="108"/>
      <c r="Q32" s="108"/>
      <c r="R32" s="108"/>
      <c r="S32" s="108"/>
      <c r="T32" s="108"/>
      <c r="U32" s="108"/>
      <c r="V32" s="108"/>
      <c r="W32" s="108"/>
      <c r="X32" s="108"/>
      <c r="Y32" s="108"/>
      <c r="Z32" s="108"/>
      <c r="AA32" s="108"/>
      <c r="AB32" s="108"/>
      <c r="AC32" s="108"/>
      <c r="AD32" s="108"/>
      <c r="AE32" s="108"/>
      <c r="AF32" s="108">
        <v>0</v>
      </c>
      <c r="AG32" s="108">
        <v>0</v>
      </c>
    </row>
    <row r="33" spans="1:33">
      <c r="A33" s="20" t="s">
        <v>249</v>
      </c>
      <c r="B33" s="108">
        <v>1.4</v>
      </c>
      <c r="C33" s="108">
        <v>0.3</v>
      </c>
      <c r="D33" s="108">
        <v>0.6</v>
      </c>
      <c r="E33" s="108">
        <v>0.6</v>
      </c>
      <c r="F33" s="108">
        <v>0.3</v>
      </c>
      <c r="G33" s="108">
        <v>3</v>
      </c>
      <c r="H33" s="108">
        <v>7.4</v>
      </c>
      <c r="I33" s="108"/>
      <c r="J33" s="108"/>
      <c r="K33" s="108" t="s">
        <v>116</v>
      </c>
      <c r="L33" s="108">
        <v>0.1</v>
      </c>
      <c r="M33" s="108"/>
      <c r="N33" s="108">
        <v>0.1</v>
      </c>
      <c r="O33" s="108">
        <v>0.1</v>
      </c>
      <c r="P33" s="108">
        <v>0.1</v>
      </c>
      <c r="Q33" s="108">
        <v>0.4</v>
      </c>
      <c r="R33" s="108">
        <v>0.1</v>
      </c>
      <c r="S33" s="108">
        <v>0.4</v>
      </c>
      <c r="T33" s="108">
        <v>0.3</v>
      </c>
      <c r="U33" s="108" t="s">
        <v>116</v>
      </c>
      <c r="V33" s="108">
        <v>0.1</v>
      </c>
      <c r="W33" s="108">
        <v>0.2</v>
      </c>
      <c r="X33" s="108">
        <v>0.1</v>
      </c>
      <c r="Y33" s="108">
        <v>0.1</v>
      </c>
      <c r="Z33" s="108">
        <v>0.4</v>
      </c>
      <c r="AA33" s="108">
        <v>0.7</v>
      </c>
      <c r="AB33" s="108">
        <v>1.8</v>
      </c>
      <c r="AC33" s="108">
        <v>3.1</v>
      </c>
      <c r="AD33" s="108">
        <v>1.8</v>
      </c>
      <c r="AE33" s="108">
        <v>2.7</v>
      </c>
      <c r="AF33" s="108">
        <v>6.8</v>
      </c>
      <c r="AG33" s="108">
        <v>2.2000000000000002</v>
      </c>
    </row>
    <row r="34" spans="1:33">
      <c r="A34" s="20" t="s">
        <v>250</v>
      </c>
      <c r="B34" s="108">
        <v>0</v>
      </c>
      <c r="C34" s="108">
        <v>0</v>
      </c>
      <c r="D34" s="108">
        <v>0</v>
      </c>
      <c r="E34" s="108">
        <v>0.4</v>
      </c>
      <c r="F34" s="108">
        <v>0.3</v>
      </c>
      <c r="G34" s="108">
        <v>0.3</v>
      </c>
      <c r="H34" s="108">
        <v>0.2</v>
      </c>
      <c r="I34" s="108"/>
      <c r="J34" s="108"/>
      <c r="K34" s="108"/>
      <c r="L34" s="108"/>
      <c r="M34" s="108"/>
      <c r="N34" s="108"/>
      <c r="O34" s="108"/>
      <c r="P34" s="108"/>
      <c r="Q34" s="108"/>
      <c r="R34" s="108"/>
      <c r="S34" s="108"/>
      <c r="T34" s="108">
        <v>0.2</v>
      </c>
      <c r="U34" s="108">
        <v>0.1</v>
      </c>
      <c r="V34" s="108">
        <v>0</v>
      </c>
      <c r="W34" s="108">
        <v>0</v>
      </c>
      <c r="X34" s="108">
        <v>0.1</v>
      </c>
      <c r="Y34" s="108">
        <v>0.1</v>
      </c>
      <c r="Z34" s="108">
        <v>0.1</v>
      </c>
      <c r="AA34" s="108">
        <v>0.1</v>
      </c>
      <c r="AB34" s="108">
        <v>0.1</v>
      </c>
      <c r="AC34" s="108">
        <v>0.1</v>
      </c>
      <c r="AD34" s="108">
        <v>0</v>
      </c>
      <c r="AE34" s="108">
        <v>0</v>
      </c>
      <c r="AF34" s="108">
        <v>0.1</v>
      </c>
      <c r="AG34" s="108">
        <v>0</v>
      </c>
    </row>
    <row r="35" spans="1:33">
      <c r="A35" s="20" t="s">
        <v>251</v>
      </c>
      <c r="B35" s="108">
        <v>-5.7</v>
      </c>
      <c r="C35" s="108">
        <v>-1.1000000000000001</v>
      </c>
      <c r="D35" s="108">
        <v>-0.8</v>
      </c>
      <c r="E35" s="108">
        <v>-5.4</v>
      </c>
      <c r="F35" s="108">
        <v>-4.5999999999999996</v>
      </c>
      <c r="G35" s="108">
        <v>-4.4000000000000004</v>
      </c>
      <c r="H35" s="108">
        <v>-2.5</v>
      </c>
      <c r="I35" s="108"/>
      <c r="J35" s="108">
        <v>-0.4</v>
      </c>
      <c r="K35" s="108">
        <v>-2.2999999999999998</v>
      </c>
      <c r="L35" s="108">
        <v>-1.2</v>
      </c>
      <c r="M35" s="108">
        <v>-0.4</v>
      </c>
      <c r="N35" s="108">
        <v>-0.8</v>
      </c>
      <c r="O35" s="108">
        <v>-0.2</v>
      </c>
      <c r="P35" s="108">
        <v>-0.2</v>
      </c>
      <c r="Q35" s="108">
        <v>-0.3</v>
      </c>
      <c r="R35" s="108">
        <v>-0.7</v>
      </c>
      <c r="S35" s="108">
        <v>-0.2</v>
      </c>
      <c r="T35" s="108">
        <v>-1.2</v>
      </c>
      <c r="U35" s="108">
        <v>-2</v>
      </c>
      <c r="V35" s="108">
        <v>-3.1</v>
      </c>
      <c r="W35" s="108">
        <v>-4.7</v>
      </c>
      <c r="X35" s="108">
        <v>-3.4</v>
      </c>
      <c r="Y35" s="108">
        <v>-1.1000000000000001</v>
      </c>
      <c r="Z35" s="108">
        <v>-2.6</v>
      </c>
      <c r="AA35" s="108">
        <v>-3.5</v>
      </c>
      <c r="AB35" s="108">
        <v>-2.2000000000000002</v>
      </c>
      <c r="AC35" s="108">
        <v>-1.4</v>
      </c>
      <c r="AD35" s="108">
        <v>-0.6</v>
      </c>
      <c r="AE35" s="108">
        <v>-0.6</v>
      </c>
      <c r="AF35" s="108">
        <v>-1</v>
      </c>
      <c r="AG35" s="108">
        <v>-1</v>
      </c>
    </row>
    <row r="36" spans="1:33">
      <c r="A36" s="20" t="s">
        <v>252</v>
      </c>
      <c r="B36" s="108">
        <v>0</v>
      </c>
      <c r="C36" s="108">
        <v>0</v>
      </c>
      <c r="D36" s="108">
        <v>-5.5</v>
      </c>
      <c r="E36" s="108">
        <v>-4.5999999999999996</v>
      </c>
      <c r="F36" s="108">
        <v>-6.4</v>
      </c>
      <c r="G36" s="108">
        <v>-14.2</v>
      </c>
      <c r="H36" s="108">
        <v>-26.9</v>
      </c>
      <c r="I36" s="108"/>
      <c r="J36" s="108"/>
      <c r="K36" s="108"/>
      <c r="L36" s="108"/>
      <c r="M36" s="108"/>
      <c r="N36" s="108"/>
      <c r="O36" s="171"/>
      <c r="P36" s="108">
        <v>-1.5</v>
      </c>
      <c r="Q36" s="108">
        <v>0</v>
      </c>
      <c r="R36" s="108" t="s">
        <v>116</v>
      </c>
      <c r="S36" s="108">
        <v>-1.6</v>
      </c>
      <c r="T36" s="108">
        <v>-2.2000000000000002</v>
      </c>
      <c r="U36" s="108">
        <v>-1.2</v>
      </c>
      <c r="V36" s="108">
        <v>-1.3</v>
      </c>
      <c r="W36" s="108">
        <v>-2.7</v>
      </c>
      <c r="X36" s="108">
        <v>-1.7</v>
      </c>
      <c r="Y36" s="108">
        <v>-2.2000000000000002</v>
      </c>
      <c r="Z36" s="108">
        <v>-4.5999999999999996</v>
      </c>
      <c r="AA36" s="108">
        <v>-3.5</v>
      </c>
      <c r="AB36" s="108">
        <v>-6.7</v>
      </c>
      <c r="AC36" s="108">
        <v>-13.6</v>
      </c>
      <c r="AD36" s="108">
        <v>-6.6</v>
      </c>
      <c r="AE36" s="108">
        <v>-7.3</v>
      </c>
      <c r="AF36" s="108">
        <v>-14.2</v>
      </c>
      <c r="AG36" s="108">
        <v>-7.2</v>
      </c>
    </row>
    <row r="37" spans="1:33">
      <c r="A37" s="53" t="s">
        <v>253</v>
      </c>
      <c r="B37" s="147">
        <v>-45.5</v>
      </c>
      <c r="C37" s="147">
        <v>-50.2</v>
      </c>
      <c r="D37" s="147">
        <v>42.2</v>
      </c>
      <c r="E37" s="147">
        <v>601.5</v>
      </c>
      <c r="F37" s="147">
        <v>458.6</v>
      </c>
      <c r="G37" s="147">
        <v>313.39999999999998</v>
      </c>
      <c r="H37" s="147">
        <v>383.8</v>
      </c>
      <c r="I37" s="148"/>
      <c r="J37" s="149">
        <v>-3.2</v>
      </c>
      <c r="K37" s="149">
        <v>-29.3</v>
      </c>
      <c r="L37" s="149">
        <f>SUM(L7:L36)</f>
        <v>-2.3999999999999959</v>
      </c>
      <c r="M37" s="149">
        <v>6.6</v>
      </c>
      <c r="N37" s="149">
        <v>-9.1</v>
      </c>
      <c r="O37" s="149">
        <f>SUM(O7:O36)</f>
        <v>-14.799999999999999</v>
      </c>
      <c r="P37" s="149">
        <v>2.9</v>
      </c>
      <c r="Q37" s="149">
        <v>-3.1</v>
      </c>
      <c r="R37" s="149">
        <v>36.1</v>
      </c>
      <c r="S37" s="149">
        <v>132.5</v>
      </c>
      <c r="T37" s="149">
        <v>281.39999999999998</v>
      </c>
      <c r="U37" s="149">
        <v>134.80000000000001</v>
      </c>
      <c r="V37" s="149">
        <v>208.7</v>
      </c>
      <c r="W37" s="149">
        <v>311.3</v>
      </c>
      <c r="X37" s="149">
        <v>85.2</v>
      </c>
      <c r="Y37" s="150">
        <v>198.2</v>
      </c>
      <c r="Z37" s="150">
        <v>177.1</v>
      </c>
      <c r="AA37" s="150">
        <v>88.1</v>
      </c>
      <c r="AB37" s="151">
        <v>112.1</v>
      </c>
      <c r="AC37" s="151">
        <v>207.3</v>
      </c>
      <c r="AD37" s="151">
        <v>73</v>
      </c>
      <c r="AE37" s="151">
        <v>34.700000000000003</v>
      </c>
      <c r="AF37" s="151">
        <v>146.9</v>
      </c>
      <c r="AG37" s="151">
        <v>14.5</v>
      </c>
    </row>
    <row r="38" spans="1:33">
      <c r="A38" s="51"/>
      <c r="B38" s="108"/>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row>
    <row r="39" spans="1:33">
      <c r="A39" s="34" t="s">
        <v>254</v>
      </c>
      <c r="B39" s="108"/>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row>
    <row r="40" spans="1:33">
      <c r="A40" s="20" t="s">
        <v>255</v>
      </c>
      <c r="B40" s="108">
        <v>0</v>
      </c>
      <c r="C40" s="108">
        <v>-39.9</v>
      </c>
      <c r="D40" s="108" t="s">
        <v>116</v>
      </c>
      <c r="E40" s="108">
        <v>-128.30000000000001</v>
      </c>
      <c r="F40" s="108">
        <v>-73.599999999999994</v>
      </c>
      <c r="G40" s="108">
        <v>0</v>
      </c>
      <c r="H40" s="108">
        <v>0</v>
      </c>
      <c r="I40" s="108"/>
      <c r="J40" s="108" t="s">
        <v>116</v>
      </c>
      <c r="K40" s="108" t="s">
        <v>116</v>
      </c>
      <c r="L40" s="108" t="s">
        <v>116</v>
      </c>
      <c r="M40" s="108">
        <v>-10.9</v>
      </c>
      <c r="N40" s="108">
        <v>-10.9</v>
      </c>
      <c r="O40" s="108">
        <v>0.1</v>
      </c>
      <c r="P40" s="108">
        <v>0.2</v>
      </c>
      <c r="Q40" s="108">
        <v>0.3</v>
      </c>
      <c r="R40" s="108">
        <v>-0.3</v>
      </c>
      <c r="S40" s="108">
        <v>-1</v>
      </c>
      <c r="T40" s="108">
        <v>-1</v>
      </c>
      <c r="U40" s="108">
        <v>-3.3</v>
      </c>
      <c r="V40" s="108"/>
      <c r="W40" s="108" t="s">
        <v>116</v>
      </c>
      <c r="X40" s="108" t="s">
        <v>116</v>
      </c>
      <c r="Y40" s="108">
        <v>-24.8</v>
      </c>
      <c r="Z40" s="108">
        <v>-24.8</v>
      </c>
      <c r="AA40" s="108" t="s">
        <v>116</v>
      </c>
      <c r="AB40" s="108" t="s">
        <v>116</v>
      </c>
      <c r="AC40" s="108" t="s">
        <v>116</v>
      </c>
      <c r="AD40" s="108" t="s">
        <v>116</v>
      </c>
      <c r="AE40" s="108" t="s">
        <v>116</v>
      </c>
      <c r="AF40" s="108" t="s">
        <v>116</v>
      </c>
      <c r="AG40" s="108">
        <v>0</v>
      </c>
    </row>
    <row r="41" spans="1:33">
      <c r="A41" s="20" t="s">
        <v>256</v>
      </c>
      <c r="B41" s="108">
        <v>0</v>
      </c>
      <c r="C41" s="108">
        <v>0</v>
      </c>
      <c r="D41" s="108">
        <v>0</v>
      </c>
      <c r="E41" s="108">
        <v>0</v>
      </c>
      <c r="F41" s="108">
        <v>0</v>
      </c>
      <c r="G41" s="108">
        <v>-25.6</v>
      </c>
      <c r="H41" s="108">
        <v>-34.5</v>
      </c>
      <c r="I41" s="108"/>
      <c r="J41" s="108"/>
      <c r="K41" s="108"/>
      <c r="L41" s="108"/>
      <c r="M41" s="108"/>
      <c r="N41" s="108"/>
      <c r="O41" s="108"/>
      <c r="P41" s="108"/>
      <c r="Q41" s="108"/>
      <c r="R41" s="108"/>
      <c r="S41" s="108"/>
      <c r="T41" s="108"/>
      <c r="U41" s="108"/>
      <c r="V41" s="108"/>
      <c r="W41" s="108"/>
      <c r="X41" s="108"/>
      <c r="Y41" s="108"/>
      <c r="Z41" s="108"/>
      <c r="AA41" s="108"/>
      <c r="AB41" s="108">
        <v>-34.5</v>
      </c>
      <c r="AC41" s="108">
        <v>-34.5</v>
      </c>
      <c r="AD41" s="108" t="s">
        <v>116</v>
      </c>
      <c r="AE41" s="108" t="s">
        <v>116</v>
      </c>
      <c r="AF41" s="108" t="s">
        <v>116</v>
      </c>
      <c r="AG41" s="108">
        <v>0</v>
      </c>
    </row>
    <row r="42" spans="1:33">
      <c r="A42" s="20" t="s">
        <v>257</v>
      </c>
      <c r="B42" s="108">
        <v>-8.6</v>
      </c>
      <c r="C42" s="108">
        <v>-20.8</v>
      </c>
      <c r="D42" s="108">
        <v>-31.5</v>
      </c>
      <c r="E42" s="108">
        <v>-74.400000000000006</v>
      </c>
      <c r="F42" s="108">
        <v>-234.5</v>
      </c>
      <c r="G42" s="108">
        <v>-372</v>
      </c>
      <c r="H42" s="108">
        <v>-250.4</v>
      </c>
      <c r="I42" s="108"/>
      <c r="J42" s="108">
        <v>-2.1</v>
      </c>
      <c r="K42" s="108">
        <v>-5.8</v>
      </c>
      <c r="L42" s="108">
        <v>-1.6</v>
      </c>
      <c r="M42" s="108">
        <v>-2.5</v>
      </c>
      <c r="N42" s="108">
        <v>-7.2</v>
      </c>
      <c r="O42" s="108">
        <v>-7.3</v>
      </c>
      <c r="P42" s="108">
        <v>-3.9</v>
      </c>
      <c r="Q42" s="108">
        <v>-11.4</v>
      </c>
      <c r="R42" s="108">
        <v>-7.4</v>
      </c>
      <c r="S42" s="108">
        <v>-15.7</v>
      </c>
      <c r="T42" s="108">
        <v>-24.9</v>
      </c>
      <c r="U42" s="108">
        <v>-8.1999999999999993</v>
      </c>
      <c r="V42" s="108">
        <v>-27.2</v>
      </c>
      <c r="W42" s="108">
        <v>-64.5</v>
      </c>
      <c r="X42" s="108">
        <v>-52.9</v>
      </c>
      <c r="Y42" s="108">
        <v>-59</v>
      </c>
      <c r="Z42" s="108">
        <v>-164.4</v>
      </c>
      <c r="AA42" s="108">
        <v>-112</v>
      </c>
      <c r="AB42" s="108">
        <v>-82.7</v>
      </c>
      <c r="AC42" s="108">
        <v>-140.80000000000001</v>
      </c>
      <c r="AD42" s="108">
        <v>-52.5</v>
      </c>
      <c r="AE42" s="108">
        <v>-26.3</v>
      </c>
      <c r="AF42" s="108">
        <v>-68.8</v>
      </c>
      <c r="AG42" s="108">
        <v>-18.899999999999999</v>
      </c>
    </row>
    <row r="43" spans="1:33">
      <c r="A43" s="20" t="s">
        <v>258</v>
      </c>
      <c r="B43" s="108">
        <v>-3.9</v>
      </c>
      <c r="C43" s="108">
        <v>-2.4</v>
      </c>
      <c r="D43" s="108">
        <v>-6.8</v>
      </c>
      <c r="E43" s="108">
        <v>-9.9</v>
      </c>
      <c r="F43" s="108">
        <v>-17.3</v>
      </c>
      <c r="G43" s="108">
        <v>-34.4</v>
      </c>
      <c r="H43" s="108">
        <v>-42.8</v>
      </c>
      <c r="I43" s="108"/>
      <c r="J43" s="108">
        <v>-0.7</v>
      </c>
      <c r="K43" s="108">
        <v>-1.9</v>
      </c>
      <c r="L43" s="108">
        <v>-1</v>
      </c>
      <c r="M43" s="108">
        <v>-0.7</v>
      </c>
      <c r="N43" s="108">
        <v>-1.5</v>
      </c>
      <c r="O43" s="108">
        <v>-0.7</v>
      </c>
      <c r="P43" s="108">
        <v>-1</v>
      </c>
      <c r="Q43" s="108">
        <v>-3</v>
      </c>
      <c r="R43" s="108">
        <v>-2.1</v>
      </c>
      <c r="S43" s="108">
        <v>-0.1</v>
      </c>
      <c r="T43" s="108">
        <v>-4.0999999999999996</v>
      </c>
      <c r="U43" s="108">
        <v>-3</v>
      </c>
      <c r="V43" s="108">
        <v>-2.8</v>
      </c>
      <c r="W43" s="108">
        <v>-5.7</v>
      </c>
      <c r="X43" s="108">
        <v>-5.4</v>
      </c>
      <c r="Y43" s="108">
        <v>-7.4</v>
      </c>
      <c r="Z43" s="108">
        <v>-16.600000000000001</v>
      </c>
      <c r="AA43" s="108">
        <v>-12.2</v>
      </c>
      <c r="AB43" s="108">
        <v>-8.9</v>
      </c>
      <c r="AC43" s="108">
        <v>-19.3</v>
      </c>
      <c r="AD43" s="108">
        <v>-14</v>
      </c>
      <c r="AE43" s="108">
        <v>-13.1</v>
      </c>
      <c r="AF43" s="108">
        <v>-24.7</v>
      </c>
      <c r="AG43" s="108">
        <v>-13.9</v>
      </c>
    </row>
    <row r="44" spans="1:33">
      <c r="A44" s="20" t="s">
        <v>259</v>
      </c>
      <c r="B44" s="108">
        <v>-1.1000000000000001</v>
      </c>
      <c r="C44" s="108">
        <v>-0.3</v>
      </c>
      <c r="D44" s="108">
        <v>-0.5</v>
      </c>
      <c r="E44" s="108">
        <v>-0.2</v>
      </c>
      <c r="F44" s="108">
        <v>-0.1</v>
      </c>
      <c r="G44" s="108">
        <v>-11.1</v>
      </c>
      <c r="H44" s="108">
        <v>-12.6</v>
      </c>
      <c r="I44" s="108"/>
      <c r="J44" s="108"/>
      <c r="K44" s="108"/>
      <c r="L44" s="108">
        <v>-0.5</v>
      </c>
      <c r="M44" s="108"/>
      <c r="N44" s="108"/>
      <c r="O44" s="108">
        <v>-0.1</v>
      </c>
      <c r="P44" s="108">
        <v>-0.1</v>
      </c>
      <c r="Q44" s="108">
        <v>-1</v>
      </c>
      <c r="R44" s="108">
        <v>-0.1</v>
      </c>
      <c r="S44" s="108">
        <v>-1.9</v>
      </c>
      <c r="T44" s="108"/>
      <c r="U44" s="108">
        <v>-0.1</v>
      </c>
      <c r="V44" s="108">
        <v>-0.2</v>
      </c>
      <c r="W44" s="108">
        <v>-0.2</v>
      </c>
      <c r="X44" s="108">
        <v>-0.4</v>
      </c>
      <c r="Y44" s="108">
        <v>-0.6</v>
      </c>
      <c r="Z44" s="108">
        <v>-5.7</v>
      </c>
      <c r="AA44" s="108">
        <v>-1</v>
      </c>
      <c r="AB44" s="108">
        <v>-3.5</v>
      </c>
      <c r="AC44" s="108">
        <v>-9.1999999999999993</v>
      </c>
      <c r="AD44" s="108" t="s">
        <v>116</v>
      </c>
      <c r="AE44" s="108">
        <v>-1.7</v>
      </c>
      <c r="AF44" s="108">
        <v>0</v>
      </c>
      <c r="AG44" s="108">
        <v>-1.8</v>
      </c>
    </row>
    <row r="45" spans="1:33">
      <c r="A45" s="20" t="s">
        <v>260</v>
      </c>
      <c r="B45" s="108" t="s">
        <v>116</v>
      </c>
      <c r="C45" s="108" t="s">
        <v>116</v>
      </c>
      <c r="D45" s="108">
        <v>2.6</v>
      </c>
      <c r="E45" s="108" t="s">
        <v>116</v>
      </c>
      <c r="F45" s="108" t="s">
        <v>116</v>
      </c>
      <c r="G45" s="108" t="s">
        <v>116</v>
      </c>
      <c r="H45" s="108" t="s">
        <v>116</v>
      </c>
      <c r="I45" s="108"/>
      <c r="J45" s="108" t="s">
        <v>116</v>
      </c>
      <c r="K45" s="108" t="s">
        <v>116</v>
      </c>
      <c r="L45" s="108" t="s">
        <v>116</v>
      </c>
      <c r="M45" s="108" t="s">
        <v>116</v>
      </c>
      <c r="N45" s="108" t="s">
        <v>116</v>
      </c>
      <c r="O45" s="108" t="s">
        <v>116</v>
      </c>
      <c r="P45" s="108">
        <v>2.5</v>
      </c>
      <c r="Q45" s="108">
        <v>2.5</v>
      </c>
      <c r="R45" s="108" t="s">
        <v>116</v>
      </c>
      <c r="S45" s="108" t="s">
        <v>116</v>
      </c>
      <c r="T45" s="108" t="s">
        <v>116</v>
      </c>
      <c r="U45" s="108" t="s">
        <v>116</v>
      </c>
      <c r="V45" s="108" t="s">
        <v>116</v>
      </c>
      <c r="W45" s="108" t="s">
        <v>116</v>
      </c>
      <c r="X45" s="108" t="s">
        <v>116</v>
      </c>
      <c r="Y45" s="108" t="s">
        <v>116</v>
      </c>
      <c r="Z45" s="108" t="s">
        <v>116</v>
      </c>
      <c r="AA45" s="108" t="s">
        <v>116</v>
      </c>
      <c r="AB45" s="108" t="s">
        <v>116</v>
      </c>
      <c r="AC45" s="108" t="s">
        <v>116</v>
      </c>
      <c r="AD45" s="108" t="s">
        <v>116</v>
      </c>
      <c r="AE45" s="108" t="s">
        <v>116</v>
      </c>
      <c r="AF45" s="108">
        <v>-3.3</v>
      </c>
      <c r="AG45" s="108">
        <v>0</v>
      </c>
    </row>
    <row r="46" spans="1:33">
      <c r="A46" s="20" t="s">
        <v>261</v>
      </c>
      <c r="B46" s="108">
        <v>0</v>
      </c>
      <c r="C46" s="108">
        <v>0</v>
      </c>
      <c r="D46" s="108">
        <v>0</v>
      </c>
      <c r="E46" s="108">
        <v>1.1000000000000001</v>
      </c>
      <c r="F46" s="108">
        <v>1.2</v>
      </c>
      <c r="G46" s="108">
        <v>1.4</v>
      </c>
      <c r="H46" s="108">
        <v>1.6</v>
      </c>
      <c r="I46" s="108"/>
      <c r="J46" s="108"/>
      <c r="K46" s="108"/>
      <c r="L46" s="108"/>
      <c r="M46" s="108"/>
      <c r="N46" s="108"/>
      <c r="O46" s="108"/>
      <c r="P46" s="108"/>
      <c r="Q46" s="108" t="s">
        <v>116</v>
      </c>
      <c r="R46" s="108"/>
      <c r="S46" s="108"/>
      <c r="T46" s="108">
        <v>0.5</v>
      </c>
      <c r="U46" s="108">
        <v>0.3</v>
      </c>
      <c r="V46" s="108">
        <v>0.3</v>
      </c>
      <c r="W46" s="108">
        <v>0.6</v>
      </c>
      <c r="X46" s="108">
        <v>0.3</v>
      </c>
      <c r="Y46" s="108">
        <v>0.2</v>
      </c>
      <c r="Z46" s="108">
        <v>0.7</v>
      </c>
      <c r="AA46" s="108">
        <v>0.4</v>
      </c>
      <c r="AB46" s="108">
        <v>0.3</v>
      </c>
      <c r="AC46" s="108">
        <v>0.8</v>
      </c>
      <c r="AD46" s="108">
        <v>0.4</v>
      </c>
      <c r="AE46" s="108">
        <v>0.3</v>
      </c>
      <c r="AF46" s="108">
        <v>0.8</v>
      </c>
      <c r="AG46" s="108">
        <v>0.4</v>
      </c>
    </row>
    <row r="47" spans="1:33">
      <c r="A47" s="20" t="s">
        <v>262</v>
      </c>
      <c r="B47" s="108" t="s">
        <v>116</v>
      </c>
      <c r="C47" s="108" t="s">
        <v>116</v>
      </c>
      <c r="D47" s="108" t="s">
        <v>116</v>
      </c>
      <c r="E47" s="108" t="s">
        <v>116</v>
      </c>
      <c r="F47" s="108">
        <v>-1</v>
      </c>
      <c r="G47" s="108">
        <v>0</v>
      </c>
      <c r="H47" s="108">
        <v>0</v>
      </c>
      <c r="I47" s="108"/>
      <c r="J47" s="108" t="s">
        <v>116</v>
      </c>
      <c r="K47" s="108" t="s">
        <v>116</v>
      </c>
      <c r="L47" s="108" t="s">
        <v>116</v>
      </c>
      <c r="M47" s="108" t="s">
        <v>116</v>
      </c>
      <c r="N47" s="108" t="s">
        <v>116</v>
      </c>
      <c r="O47" s="108" t="s">
        <v>116</v>
      </c>
      <c r="P47" s="108" t="s">
        <v>116</v>
      </c>
      <c r="Q47" s="108" t="s">
        <v>116</v>
      </c>
      <c r="R47" s="108" t="s">
        <v>116</v>
      </c>
      <c r="S47" s="108" t="s">
        <v>116</v>
      </c>
      <c r="T47" s="108" t="s">
        <v>116</v>
      </c>
      <c r="U47" s="108" t="s">
        <v>116</v>
      </c>
      <c r="V47" s="108" t="s">
        <v>116</v>
      </c>
      <c r="W47" s="108" t="s">
        <v>116</v>
      </c>
      <c r="X47" s="108" t="s">
        <v>116</v>
      </c>
      <c r="Y47" s="108" t="s">
        <v>116</v>
      </c>
      <c r="Z47" s="108" t="s">
        <v>116</v>
      </c>
      <c r="AA47" s="108" t="s">
        <v>116</v>
      </c>
      <c r="AB47" s="108" t="s">
        <v>116</v>
      </c>
      <c r="AC47" s="108" t="s">
        <v>116</v>
      </c>
      <c r="AD47" s="108" t="s">
        <v>116</v>
      </c>
      <c r="AE47" s="108" t="s">
        <v>116</v>
      </c>
      <c r="AF47" s="108">
        <v>0</v>
      </c>
      <c r="AG47" s="108">
        <v>0</v>
      </c>
    </row>
    <row r="48" spans="1:33">
      <c r="A48" s="20" t="s">
        <v>263</v>
      </c>
      <c r="B48" s="108">
        <v>0.1</v>
      </c>
      <c r="C48" s="108">
        <v>-3.5</v>
      </c>
      <c r="D48" s="108">
        <v>-7.7</v>
      </c>
      <c r="E48" s="108">
        <v>-9.6999999999999993</v>
      </c>
      <c r="F48" s="108">
        <v>-1.7</v>
      </c>
      <c r="G48" s="108">
        <v>-5.5</v>
      </c>
      <c r="H48" s="108">
        <v>-5.7</v>
      </c>
      <c r="I48" s="108"/>
      <c r="J48" s="108">
        <v>0.2</v>
      </c>
      <c r="K48" s="108">
        <v>0.7</v>
      </c>
      <c r="L48" s="108">
        <v>0.1</v>
      </c>
      <c r="M48" s="108" t="s">
        <v>116</v>
      </c>
      <c r="N48" s="108">
        <v>-4.7</v>
      </c>
      <c r="O48" s="108">
        <v>1.3</v>
      </c>
      <c r="P48" s="108">
        <v>-2.5</v>
      </c>
      <c r="Q48" s="108">
        <v>-2.5</v>
      </c>
      <c r="R48" s="108">
        <v>-1.1000000000000001</v>
      </c>
      <c r="S48" s="108">
        <v>-0.5</v>
      </c>
      <c r="T48" s="108">
        <v>-0.5</v>
      </c>
      <c r="U48" s="108"/>
      <c r="V48" s="108">
        <v>3.1</v>
      </c>
      <c r="W48" s="108">
        <v>-1</v>
      </c>
      <c r="X48" s="108">
        <v>-0.2</v>
      </c>
      <c r="Y48" s="108">
        <v>-1.7</v>
      </c>
      <c r="Z48" s="108">
        <v>-4.9000000000000004</v>
      </c>
      <c r="AA48" s="108">
        <v>-0.3</v>
      </c>
      <c r="AB48" s="108">
        <v>-0.2</v>
      </c>
      <c r="AC48" s="108">
        <v>-0.8</v>
      </c>
      <c r="AD48" s="108" t="s">
        <v>116</v>
      </c>
      <c r="AE48" s="108">
        <v>-0.7</v>
      </c>
      <c r="AF48" s="108">
        <v>-1</v>
      </c>
      <c r="AG48" s="108">
        <v>-0.1</v>
      </c>
    </row>
    <row r="49" spans="1:33">
      <c r="A49" s="20" t="s">
        <v>264</v>
      </c>
      <c r="B49" s="108">
        <v>0</v>
      </c>
      <c r="C49" s="108">
        <v>0</v>
      </c>
      <c r="D49" s="108">
        <v>14.9</v>
      </c>
      <c r="E49" s="108">
        <v>10.9</v>
      </c>
      <c r="F49" s="108">
        <v>5.4</v>
      </c>
      <c r="G49" s="108">
        <v>3.3</v>
      </c>
      <c r="H49" s="108">
        <v>4.9000000000000004</v>
      </c>
      <c r="I49" s="108"/>
      <c r="J49" s="108"/>
      <c r="K49" s="108"/>
      <c r="L49" s="108"/>
      <c r="M49" s="108"/>
      <c r="N49" s="108"/>
      <c r="O49" s="108"/>
      <c r="P49" s="108"/>
      <c r="Q49" s="108"/>
      <c r="R49" s="108"/>
      <c r="S49" s="108"/>
      <c r="T49" s="108"/>
      <c r="U49" s="108"/>
      <c r="V49" s="108"/>
      <c r="W49" s="108">
        <v>3.7</v>
      </c>
      <c r="X49" s="108">
        <v>1</v>
      </c>
      <c r="Y49" s="108"/>
      <c r="Z49" s="108">
        <v>1.1000000000000001</v>
      </c>
      <c r="AA49" s="108">
        <v>2.2000000000000002</v>
      </c>
      <c r="AB49" s="108">
        <v>0.1</v>
      </c>
      <c r="AC49" s="108">
        <v>0.5</v>
      </c>
      <c r="AD49" s="108" t="s">
        <v>116</v>
      </c>
      <c r="AE49" s="108">
        <v>0.9</v>
      </c>
      <c r="AF49" s="108">
        <v>0.9</v>
      </c>
      <c r="AG49" s="108">
        <v>0.7</v>
      </c>
    </row>
    <row r="50" spans="1:33">
      <c r="A50" s="53" t="s">
        <v>265</v>
      </c>
      <c r="B50" s="147">
        <v>-13.5</v>
      </c>
      <c r="C50" s="147">
        <v>-66.900000000000006</v>
      </c>
      <c r="D50" s="147">
        <v>-29</v>
      </c>
      <c r="E50" s="147">
        <v>-210.5</v>
      </c>
      <c r="F50" s="147">
        <v>-321.60000000000002</v>
      </c>
      <c r="G50" s="147">
        <v>-443.8</v>
      </c>
      <c r="H50" s="147">
        <v>-339.6</v>
      </c>
      <c r="I50" s="148"/>
      <c r="J50" s="152">
        <v>-2.6</v>
      </c>
      <c r="K50" s="152">
        <v>-7</v>
      </c>
      <c r="L50" s="152">
        <v>-3</v>
      </c>
      <c r="M50" s="152">
        <v>-14.1</v>
      </c>
      <c r="N50" s="152">
        <v>-24.4</v>
      </c>
      <c r="O50" s="152">
        <v>-6.7</v>
      </c>
      <c r="P50" s="152">
        <v>-4.8</v>
      </c>
      <c r="Q50" s="152">
        <v>-15.1</v>
      </c>
      <c r="R50" s="152">
        <v>-11</v>
      </c>
      <c r="S50" s="152">
        <v>-19.2</v>
      </c>
      <c r="T50" s="152">
        <v>-29.8</v>
      </c>
      <c r="U50" s="152">
        <v>-14.2</v>
      </c>
      <c r="V50" s="152">
        <v>-26.8</v>
      </c>
      <c r="W50" s="152">
        <v>-67.099999999999994</v>
      </c>
      <c r="X50" s="152">
        <v>-57.5</v>
      </c>
      <c r="Y50" s="153">
        <v>-93.3</v>
      </c>
      <c r="Z50" s="153">
        <v>-214.5</v>
      </c>
      <c r="AA50" s="153">
        <v>-122.8</v>
      </c>
      <c r="AB50" s="153">
        <v>-129.4</v>
      </c>
      <c r="AC50" s="153">
        <v>-203.3</v>
      </c>
      <c r="AD50" s="153">
        <v>-66.099999999999994</v>
      </c>
      <c r="AE50" s="153">
        <v>-40.6</v>
      </c>
      <c r="AF50" s="153">
        <v>-96.1</v>
      </c>
      <c r="AG50" s="153">
        <v>-33.6</v>
      </c>
    </row>
    <row r="51" spans="1:33">
      <c r="A51" s="52"/>
      <c r="B51" s="108"/>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row>
    <row r="52" spans="1:33">
      <c r="A52" s="34" t="s">
        <v>266</v>
      </c>
      <c r="B52" s="108"/>
      <c r="C52" s="108"/>
      <c r="D52" s="108"/>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row>
    <row r="53" spans="1:33">
      <c r="A53" s="66" t="s">
        <v>267</v>
      </c>
      <c r="B53" s="108">
        <v>0</v>
      </c>
      <c r="C53" s="108">
        <v>0</v>
      </c>
      <c r="D53" s="108">
        <v>0</v>
      </c>
      <c r="E53" s="108">
        <v>0</v>
      </c>
      <c r="F53" s="108">
        <v>0</v>
      </c>
      <c r="G53" s="108">
        <v>-125.1</v>
      </c>
      <c r="H53" s="108">
        <v>-30.2</v>
      </c>
      <c r="I53" s="108"/>
      <c r="J53" s="108" t="s">
        <v>116</v>
      </c>
      <c r="K53" s="108" t="s">
        <v>116</v>
      </c>
      <c r="L53" s="108">
        <v>0</v>
      </c>
      <c r="M53" s="108">
        <v>0</v>
      </c>
      <c r="N53" s="108" t="s">
        <v>116</v>
      </c>
      <c r="O53" s="108" t="s">
        <v>116</v>
      </c>
      <c r="P53" s="108" t="s">
        <v>116</v>
      </c>
      <c r="Q53" s="108" t="s">
        <v>116</v>
      </c>
      <c r="R53" s="108" t="s">
        <v>116</v>
      </c>
      <c r="S53" s="108" t="s">
        <v>116</v>
      </c>
      <c r="T53" s="108" t="s">
        <v>116</v>
      </c>
      <c r="U53" s="108" t="s">
        <v>116</v>
      </c>
      <c r="V53" s="108" t="s">
        <v>116</v>
      </c>
      <c r="W53" s="108">
        <v>0</v>
      </c>
      <c r="X53" s="108" t="s">
        <v>116</v>
      </c>
      <c r="Y53" s="108">
        <v>-125.1</v>
      </c>
      <c r="Z53" s="108">
        <v>-125.1</v>
      </c>
      <c r="AA53" s="108" t="s">
        <v>116</v>
      </c>
      <c r="AB53" s="108" t="s">
        <v>116</v>
      </c>
      <c r="AC53" s="108" t="s">
        <v>116</v>
      </c>
      <c r="AD53" s="108" t="s">
        <v>116</v>
      </c>
      <c r="AE53" s="108">
        <v>-29.6</v>
      </c>
      <c r="AF53" s="108">
        <v>-42.5</v>
      </c>
      <c r="AG53" s="108">
        <v>-23.7</v>
      </c>
    </row>
    <row r="54" spans="1:33">
      <c r="A54" s="20" t="s">
        <v>268</v>
      </c>
      <c r="B54" s="108">
        <v>362.8</v>
      </c>
      <c r="C54" s="108">
        <v>0.9</v>
      </c>
      <c r="D54" s="108">
        <v>0.2</v>
      </c>
      <c r="E54" s="108">
        <v>14.1</v>
      </c>
      <c r="F54" s="108">
        <v>4.5999999999999996</v>
      </c>
      <c r="G54" s="108" t="s">
        <v>116</v>
      </c>
      <c r="H54" s="108">
        <v>0.8</v>
      </c>
      <c r="I54" s="108"/>
      <c r="J54" s="108">
        <v>84</v>
      </c>
      <c r="K54" s="108">
        <v>84</v>
      </c>
      <c r="L54" s="108">
        <v>0</v>
      </c>
      <c r="M54" s="108">
        <v>0</v>
      </c>
      <c r="N54" s="108">
        <v>0.6</v>
      </c>
      <c r="O54" s="108">
        <v>0.5</v>
      </c>
      <c r="P54" s="108">
        <v>-0.2</v>
      </c>
      <c r="Q54" s="108" t="s">
        <v>116</v>
      </c>
      <c r="R54" s="108" t="s">
        <v>116</v>
      </c>
      <c r="S54" s="108" t="s">
        <v>116</v>
      </c>
      <c r="T54" s="108">
        <v>7.2</v>
      </c>
      <c r="U54" s="108">
        <v>6</v>
      </c>
      <c r="V54" s="108"/>
      <c r="W54" s="108">
        <v>0.2</v>
      </c>
      <c r="X54" s="108">
        <v>0.2</v>
      </c>
      <c r="Y54" s="108" t="s">
        <v>116</v>
      </c>
      <c r="Z54" s="108" t="s">
        <v>116</v>
      </c>
      <c r="AA54" s="108" t="s">
        <v>116</v>
      </c>
      <c r="AB54" s="108">
        <v>4.2</v>
      </c>
      <c r="AC54" s="108">
        <v>0.6</v>
      </c>
      <c r="AD54" s="108" t="s">
        <v>116</v>
      </c>
      <c r="AE54" s="108" t="s">
        <v>116</v>
      </c>
      <c r="AF54" s="108">
        <v>0</v>
      </c>
      <c r="AG54" s="108">
        <v>0</v>
      </c>
    </row>
    <row r="55" spans="1:33">
      <c r="A55" s="20" t="s">
        <v>269</v>
      </c>
      <c r="B55" s="108" t="s">
        <v>116</v>
      </c>
      <c r="C55" s="108" t="s">
        <v>116</v>
      </c>
      <c r="D55" s="108">
        <v>0.4</v>
      </c>
      <c r="E55" s="108">
        <v>0</v>
      </c>
      <c r="F55" s="108" t="s">
        <v>116</v>
      </c>
      <c r="G55" s="108" t="s">
        <v>116</v>
      </c>
      <c r="H55" s="108" t="s">
        <v>116</v>
      </c>
      <c r="I55" s="108"/>
      <c r="J55" s="108" t="s">
        <v>116</v>
      </c>
      <c r="K55" s="108" t="s">
        <v>116</v>
      </c>
      <c r="L55" s="108">
        <v>0</v>
      </c>
      <c r="M55" s="108">
        <v>0</v>
      </c>
      <c r="N55" s="108" t="s">
        <v>116</v>
      </c>
      <c r="O55" s="108" t="s">
        <v>116</v>
      </c>
      <c r="P55" s="108" t="s">
        <v>116</v>
      </c>
      <c r="Q55" s="108" t="s">
        <v>116</v>
      </c>
      <c r="R55" s="108">
        <v>0.4</v>
      </c>
      <c r="S55" s="108"/>
      <c r="T55" s="108"/>
      <c r="U55" s="108">
        <v>0.1</v>
      </c>
      <c r="V55" s="108">
        <v>-0.2</v>
      </c>
      <c r="W55" s="108" t="s">
        <v>116</v>
      </c>
      <c r="X55" s="108">
        <v>0.1</v>
      </c>
      <c r="Y55" s="108" t="s">
        <v>116</v>
      </c>
      <c r="Z55" s="108" t="s">
        <v>116</v>
      </c>
      <c r="AA55" s="108" t="s">
        <v>116</v>
      </c>
      <c r="AB55" s="108"/>
      <c r="AC55" s="108" t="s">
        <v>116</v>
      </c>
      <c r="AD55" s="108" t="s">
        <v>116</v>
      </c>
      <c r="AE55" s="108" t="s">
        <v>116</v>
      </c>
      <c r="AF55" s="108">
        <v>0</v>
      </c>
      <c r="AG55" s="108">
        <v>0</v>
      </c>
    </row>
    <row r="56" spans="1:33">
      <c r="A56" s="20" t="s">
        <v>270</v>
      </c>
      <c r="B56" s="108" t="s">
        <v>116</v>
      </c>
      <c r="C56" s="108" t="s">
        <v>116</v>
      </c>
      <c r="D56" s="108" t="s">
        <v>116</v>
      </c>
      <c r="E56" s="108">
        <v>172.4</v>
      </c>
      <c r="F56" s="108" t="s">
        <v>116</v>
      </c>
      <c r="G56" s="108" t="s">
        <v>116</v>
      </c>
      <c r="H56" s="108" t="s">
        <v>116</v>
      </c>
      <c r="I56" s="108"/>
      <c r="J56" s="108" t="s">
        <v>116</v>
      </c>
      <c r="K56" s="108" t="s">
        <v>116</v>
      </c>
      <c r="L56" s="108">
        <v>0</v>
      </c>
      <c r="M56" s="108">
        <v>0</v>
      </c>
      <c r="N56" s="108" t="s">
        <v>116</v>
      </c>
      <c r="O56" s="108" t="s">
        <v>116</v>
      </c>
      <c r="P56" s="108" t="s">
        <v>116</v>
      </c>
      <c r="Q56" s="108" t="s">
        <v>116</v>
      </c>
      <c r="R56" s="108" t="s">
        <v>116</v>
      </c>
      <c r="S56" s="108" t="s">
        <v>116</v>
      </c>
      <c r="T56" s="108">
        <v>172.4</v>
      </c>
      <c r="U56" s="108"/>
      <c r="V56" s="108"/>
      <c r="W56" s="108" t="s">
        <v>116</v>
      </c>
      <c r="X56" s="108" t="s">
        <v>116</v>
      </c>
      <c r="Y56" s="108" t="s">
        <v>116</v>
      </c>
      <c r="Z56" s="108" t="s">
        <v>116</v>
      </c>
      <c r="AA56" s="108" t="s">
        <v>116</v>
      </c>
      <c r="AB56" s="108" t="s">
        <v>116</v>
      </c>
      <c r="AC56" s="108" t="s">
        <v>116</v>
      </c>
      <c r="AD56" s="108" t="s">
        <v>116</v>
      </c>
      <c r="AE56" s="108" t="s">
        <v>116</v>
      </c>
      <c r="AF56" s="108">
        <v>0</v>
      </c>
      <c r="AG56" s="108">
        <v>0</v>
      </c>
    </row>
    <row r="57" spans="1:33">
      <c r="A57" s="20" t="s">
        <v>271</v>
      </c>
      <c r="B57" s="108" t="s">
        <v>116</v>
      </c>
      <c r="C57" s="108" t="s">
        <v>116</v>
      </c>
      <c r="D57" s="108" t="s">
        <v>116</v>
      </c>
      <c r="E57" s="108">
        <v>0</v>
      </c>
      <c r="F57" s="108" t="s">
        <v>116</v>
      </c>
      <c r="G57" s="108" t="s">
        <v>116</v>
      </c>
      <c r="H57" s="108">
        <v>-2.8</v>
      </c>
      <c r="I57" s="108"/>
      <c r="J57" s="108" t="s">
        <v>116</v>
      </c>
      <c r="K57" s="108" t="s">
        <v>116</v>
      </c>
      <c r="L57" s="108">
        <v>0</v>
      </c>
      <c r="M57" s="108">
        <v>0</v>
      </c>
      <c r="N57" s="108" t="s">
        <v>116</v>
      </c>
      <c r="O57" s="108" t="s">
        <v>116</v>
      </c>
      <c r="P57" s="108" t="s">
        <v>116</v>
      </c>
      <c r="Q57" s="108" t="s">
        <v>116</v>
      </c>
      <c r="R57" s="108" t="s">
        <v>116</v>
      </c>
      <c r="S57" s="108" t="s">
        <v>116</v>
      </c>
      <c r="T57" s="108" t="s">
        <v>116</v>
      </c>
      <c r="U57" s="108" t="s">
        <v>116</v>
      </c>
      <c r="V57" s="108">
        <v>-2</v>
      </c>
      <c r="W57" s="108" t="s">
        <v>116</v>
      </c>
      <c r="X57" s="108" t="s">
        <v>116</v>
      </c>
      <c r="Y57" s="108">
        <v>-2.4</v>
      </c>
      <c r="Z57" s="108" t="s">
        <v>116</v>
      </c>
      <c r="AA57" s="108" t="s">
        <v>116</v>
      </c>
      <c r="AB57" s="108" t="s">
        <v>116</v>
      </c>
      <c r="AC57" s="108" t="s">
        <v>116</v>
      </c>
      <c r="AD57" s="108" t="s">
        <v>116</v>
      </c>
      <c r="AE57" s="108">
        <v>-1.5</v>
      </c>
      <c r="AF57" s="108">
        <v>-17.600000000000001</v>
      </c>
      <c r="AG57" s="108">
        <v>-14</v>
      </c>
    </row>
    <row r="58" spans="1:33">
      <c r="A58" s="20" t="s">
        <v>272</v>
      </c>
      <c r="B58" s="108" t="s">
        <v>116</v>
      </c>
      <c r="C58" s="108" t="s">
        <v>116</v>
      </c>
      <c r="D58" s="108" t="s">
        <v>116</v>
      </c>
      <c r="E58" s="108">
        <v>0</v>
      </c>
      <c r="F58" s="108">
        <v>-39.299999999999997</v>
      </c>
      <c r="G58" s="108">
        <v>-15.9</v>
      </c>
      <c r="H58" s="108">
        <v>-1.4</v>
      </c>
      <c r="I58" s="108"/>
      <c r="J58" s="108" t="s">
        <v>116</v>
      </c>
      <c r="K58" s="108" t="s">
        <v>116</v>
      </c>
      <c r="L58" s="108">
        <v>0</v>
      </c>
      <c r="M58" s="108">
        <v>0</v>
      </c>
      <c r="N58" s="108" t="s">
        <v>116</v>
      </c>
      <c r="O58" s="108" t="s">
        <v>116</v>
      </c>
      <c r="P58" s="108" t="s">
        <v>116</v>
      </c>
      <c r="Q58" s="108" t="s">
        <v>116</v>
      </c>
      <c r="R58" s="108" t="s">
        <v>116</v>
      </c>
      <c r="S58" s="108" t="s">
        <v>116</v>
      </c>
      <c r="T58" s="108" t="s">
        <v>116</v>
      </c>
      <c r="U58" s="108" t="s">
        <v>116</v>
      </c>
      <c r="V58" s="108">
        <v>-39.1</v>
      </c>
      <c r="W58" s="108">
        <v>-39.299999999999997</v>
      </c>
      <c r="X58" s="108" t="s">
        <v>116</v>
      </c>
      <c r="Y58" s="108">
        <v>-8.6</v>
      </c>
      <c r="Z58" s="108">
        <v>-15.9</v>
      </c>
      <c r="AA58" s="108">
        <v>-0.1</v>
      </c>
      <c r="AB58" s="108" t="s">
        <v>116</v>
      </c>
      <c r="AC58" s="108">
        <v>-1.4</v>
      </c>
      <c r="AD58" s="108">
        <v>0.2</v>
      </c>
      <c r="AE58" s="108" t="s">
        <v>116</v>
      </c>
      <c r="AF58" s="108">
        <v>-1.2</v>
      </c>
      <c r="AG58" s="108">
        <v>0</v>
      </c>
    </row>
    <row r="59" spans="1:33">
      <c r="A59" s="20" t="s">
        <v>273</v>
      </c>
      <c r="B59" s="108" t="s">
        <v>116</v>
      </c>
      <c r="C59" s="108" t="s">
        <v>116</v>
      </c>
      <c r="D59" s="108" t="s">
        <v>116</v>
      </c>
      <c r="E59" s="108">
        <v>-4.2</v>
      </c>
      <c r="F59" s="108">
        <v>-2</v>
      </c>
      <c r="G59" s="108">
        <v>-2.4</v>
      </c>
      <c r="H59" s="108">
        <v>-1.6</v>
      </c>
      <c r="I59" s="108"/>
      <c r="J59" s="108" t="s">
        <v>116</v>
      </c>
      <c r="K59" s="108" t="s">
        <v>116</v>
      </c>
      <c r="L59" s="108">
        <v>0</v>
      </c>
      <c r="M59" s="108">
        <v>0</v>
      </c>
      <c r="N59" s="108" t="s">
        <v>116</v>
      </c>
      <c r="O59" s="108" t="s">
        <v>116</v>
      </c>
      <c r="P59" s="108" t="s">
        <v>116</v>
      </c>
      <c r="Q59" s="108" t="s">
        <v>116</v>
      </c>
      <c r="R59" s="108" t="s">
        <v>116</v>
      </c>
      <c r="S59" s="108" t="s">
        <v>116</v>
      </c>
      <c r="T59" s="108" t="s">
        <v>116</v>
      </c>
      <c r="U59" s="108" t="s">
        <v>116</v>
      </c>
      <c r="V59" s="108"/>
      <c r="W59" s="108">
        <v>-2</v>
      </c>
      <c r="X59" s="108"/>
      <c r="Y59" s="108"/>
      <c r="Z59" s="108">
        <v>-2.4</v>
      </c>
      <c r="AA59" s="108" t="s">
        <v>116</v>
      </c>
      <c r="AB59" s="108" t="s">
        <v>116</v>
      </c>
      <c r="AC59" s="108" t="s">
        <v>116</v>
      </c>
      <c r="AD59" s="108" t="s">
        <v>116</v>
      </c>
      <c r="AE59" s="108" t="s">
        <v>116</v>
      </c>
      <c r="AF59" s="108">
        <v>0</v>
      </c>
      <c r="AG59" s="108">
        <v>0</v>
      </c>
    </row>
    <row r="60" spans="1:33">
      <c r="A60" s="20" t="s">
        <v>274</v>
      </c>
      <c r="B60" s="108" t="s">
        <v>116</v>
      </c>
      <c r="C60" s="108" t="s">
        <v>116</v>
      </c>
      <c r="D60" s="108">
        <v>-17.8</v>
      </c>
      <c r="E60" s="108">
        <v>-18</v>
      </c>
      <c r="F60" s="108">
        <v>-25.4</v>
      </c>
      <c r="G60" s="108">
        <v>-60.9</v>
      </c>
      <c r="H60" s="108">
        <v>-75.599999999999994</v>
      </c>
      <c r="I60" s="108"/>
      <c r="J60" s="108" t="s">
        <v>116</v>
      </c>
      <c r="K60" s="108" t="s">
        <v>116</v>
      </c>
      <c r="L60" s="108">
        <v>0</v>
      </c>
      <c r="M60" s="108">
        <v>0</v>
      </c>
      <c r="N60" s="108" t="s">
        <v>116</v>
      </c>
      <c r="O60" s="108" t="s">
        <v>116</v>
      </c>
      <c r="P60" s="108">
        <v>-4</v>
      </c>
      <c r="Q60" s="108">
        <v>-11.6</v>
      </c>
      <c r="R60" s="108">
        <v>-5.3</v>
      </c>
      <c r="S60" s="108">
        <v>-3.5</v>
      </c>
      <c r="T60" s="108">
        <v>-9.4</v>
      </c>
      <c r="U60" s="108">
        <v>-5</v>
      </c>
      <c r="V60" s="108">
        <v>-6.6</v>
      </c>
      <c r="W60" s="108">
        <v>-8.1</v>
      </c>
      <c r="X60" s="108">
        <v>-8.8000000000000007</v>
      </c>
      <c r="Y60" s="108">
        <v>-10.5</v>
      </c>
      <c r="Z60" s="108">
        <v>-24.8</v>
      </c>
      <c r="AA60" s="108">
        <v>-15.2</v>
      </c>
      <c r="AB60" s="108">
        <v>-18</v>
      </c>
      <c r="AC60" s="108">
        <v>-38.200000000000003</v>
      </c>
      <c r="AD60" s="108">
        <v>-9.4</v>
      </c>
      <c r="AE60" s="108">
        <v>-24.7</v>
      </c>
      <c r="AF60" s="108">
        <v>-44.4</v>
      </c>
      <c r="AG60" s="108">
        <v>-24.2</v>
      </c>
    </row>
    <row r="61" spans="1:33">
      <c r="A61" s="20" t="s">
        <v>275</v>
      </c>
      <c r="B61" s="108">
        <v>29</v>
      </c>
      <c r="C61" s="108" t="s">
        <v>116</v>
      </c>
      <c r="D61" s="108">
        <v>2.4</v>
      </c>
      <c r="E61" s="108" t="s">
        <v>116</v>
      </c>
      <c r="F61" s="108" t="s">
        <v>116</v>
      </c>
      <c r="G61" s="108" t="s">
        <v>116</v>
      </c>
      <c r="H61" s="108" t="s">
        <v>116</v>
      </c>
      <c r="I61" s="108"/>
      <c r="J61" s="108" t="s">
        <v>116</v>
      </c>
      <c r="K61" s="108">
        <v>28.9</v>
      </c>
      <c r="L61" s="108">
        <v>0</v>
      </c>
      <c r="M61" s="108">
        <v>0</v>
      </c>
      <c r="N61" s="108" t="s">
        <v>116</v>
      </c>
      <c r="O61" s="108" t="s">
        <v>116</v>
      </c>
      <c r="P61" s="108" t="s">
        <v>116</v>
      </c>
      <c r="Q61" s="108" t="s">
        <v>116</v>
      </c>
      <c r="R61" s="108" t="s">
        <v>116</v>
      </c>
      <c r="S61" s="108" t="s">
        <v>116</v>
      </c>
      <c r="T61" s="108" t="s">
        <v>116</v>
      </c>
      <c r="U61" s="108" t="s">
        <v>116</v>
      </c>
      <c r="V61" s="108" t="s">
        <v>116</v>
      </c>
      <c r="W61" s="108" t="s">
        <v>116</v>
      </c>
      <c r="X61" s="108" t="s">
        <v>116</v>
      </c>
      <c r="Y61" s="108" t="s">
        <v>116</v>
      </c>
      <c r="Z61" s="108" t="s">
        <v>116</v>
      </c>
      <c r="AA61" s="108" t="s">
        <v>116</v>
      </c>
      <c r="AB61" s="108" t="s">
        <v>116</v>
      </c>
      <c r="AC61" s="108" t="s">
        <v>116</v>
      </c>
      <c r="AD61" s="108" t="s">
        <v>116</v>
      </c>
      <c r="AE61" s="108" t="s">
        <v>116</v>
      </c>
      <c r="AF61" s="108">
        <v>0</v>
      </c>
      <c r="AG61" s="108">
        <v>0</v>
      </c>
    </row>
    <row r="62" spans="1:33">
      <c r="A62" s="20" t="s">
        <v>276</v>
      </c>
      <c r="B62" s="108">
        <v>-25</v>
      </c>
      <c r="C62" s="108" t="s">
        <v>116</v>
      </c>
      <c r="D62" s="108" t="s">
        <v>116</v>
      </c>
      <c r="E62" s="108" t="s">
        <v>116</v>
      </c>
      <c r="F62" s="108" t="s">
        <v>116</v>
      </c>
      <c r="G62" s="108" t="s">
        <v>116</v>
      </c>
      <c r="H62" s="108" t="s">
        <v>116</v>
      </c>
      <c r="I62" s="108"/>
      <c r="J62" s="108" t="s">
        <v>116</v>
      </c>
      <c r="K62" s="108" t="s">
        <v>116</v>
      </c>
      <c r="L62" s="108">
        <v>0</v>
      </c>
      <c r="M62" s="108">
        <v>0</v>
      </c>
      <c r="N62" s="108" t="s">
        <v>116</v>
      </c>
      <c r="O62" s="108" t="s">
        <v>116</v>
      </c>
      <c r="P62" s="108" t="s">
        <v>116</v>
      </c>
      <c r="Q62" s="108" t="s">
        <v>116</v>
      </c>
      <c r="R62" s="108" t="s">
        <v>116</v>
      </c>
      <c r="S62" s="108" t="s">
        <v>116</v>
      </c>
      <c r="T62" s="108" t="s">
        <v>116</v>
      </c>
      <c r="U62" s="108" t="s">
        <v>116</v>
      </c>
      <c r="V62" s="108" t="s">
        <v>116</v>
      </c>
      <c r="W62" s="108" t="s">
        <v>116</v>
      </c>
      <c r="X62" s="108" t="s">
        <v>116</v>
      </c>
      <c r="Y62" s="108" t="s">
        <v>116</v>
      </c>
      <c r="Z62" s="108" t="s">
        <v>116</v>
      </c>
      <c r="AA62" s="108" t="s">
        <v>116</v>
      </c>
      <c r="AB62" s="108" t="s">
        <v>116</v>
      </c>
      <c r="AC62" s="108" t="s">
        <v>116</v>
      </c>
      <c r="AD62" s="108" t="s">
        <v>116</v>
      </c>
      <c r="AE62" s="108" t="s">
        <v>116</v>
      </c>
      <c r="AF62" s="108" t="s">
        <v>116</v>
      </c>
      <c r="AG62" s="108">
        <v>0</v>
      </c>
    </row>
    <row r="63" spans="1:33">
      <c r="A63" s="20" t="s">
        <v>277</v>
      </c>
      <c r="B63" s="108">
        <v>0</v>
      </c>
      <c r="C63" s="108" t="s">
        <v>116</v>
      </c>
      <c r="D63" s="108" t="s">
        <v>116</v>
      </c>
      <c r="E63" s="108" t="s">
        <v>116</v>
      </c>
      <c r="F63" s="108">
        <v>0.9</v>
      </c>
      <c r="G63" s="108" t="s">
        <v>116</v>
      </c>
      <c r="H63" s="108" t="s">
        <v>116</v>
      </c>
      <c r="I63" s="108"/>
      <c r="J63" s="108" t="s">
        <v>116</v>
      </c>
      <c r="K63" s="108" t="s">
        <v>116</v>
      </c>
      <c r="L63" s="108">
        <v>0</v>
      </c>
      <c r="M63" s="108">
        <v>0</v>
      </c>
      <c r="N63" s="108" t="s">
        <v>116</v>
      </c>
      <c r="O63" s="108" t="s">
        <v>116</v>
      </c>
      <c r="P63" s="108" t="s">
        <v>116</v>
      </c>
      <c r="Q63" s="108" t="s">
        <v>116</v>
      </c>
      <c r="R63" s="108" t="s">
        <v>116</v>
      </c>
      <c r="S63" s="108" t="s">
        <v>116</v>
      </c>
      <c r="T63" s="108" t="s">
        <v>116</v>
      </c>
      <c r="U63" s="108" t="s">
        <v>116</v>
      </c>
      <c r="V63" s="108" t="s">
        <v>116</v>
      </c>
      <c r="W63" s="108" t="s">
        <v>116</v>
      </c>
      <c r="X63" s="108" t="s">
        <v>116</v>
      </c>
      <c r="Y63" s="108" t="s">
        <v>116</v>
      </c>
      <c r="Z63" s="108" t="s">
        <v>116</v>
      </c>
      <c r="AA63" s="108" t="s">
        <v>116</v>
      </c>
      <c r="AB63" s="108" t="s">
        <v>116</v>
      </c>
      <c r="AC63" s="108" t="s">
        <v>116</v>
      </c>
      <c r="AD63" s="108" t="s">
        <v>116</v>
      </c>
      <c r="AE63" s="108" t="s">
        <v>116</v>
      </c>
      <c r="AF63" s="108">
        <v>0</v>
      </c>
      <c r="AG63" s="108">
        <v>0</v>
      </c>
    </row>
    <row r="64" spans="1:33">
      <c r="A64" s="20" t="s">
        <v>278</v>
      </c>
      <c r="B64" s="108">
        <v>-20</v>
      </c>
      <c r="C64" s="108">
        <v>-30</v>
      </c>
      <c r="D64" s="108" t="s">
        <v>116</v>
      </c>
      <c r="E64" s="108">
        <v>-0.9</v>
      </c>
      <c r="F64" s="108">
        <v>-1.5</v>
      </c>
      <c r="G64" s="108" t="s">
        <v>116</v>
      </c>
      <c r="H64" s="108" t="s">
        <v>116</v>
      </c>
      <c r="I64" s="108"/>
      <c r="J64" s="108" t="s">
        <v>116</v>
      </c>
      <c r="K64" s="108">
        <v>-20</v>
      </c>
      <c r="L64" s="108">
        <v>0</v>
      </c>
      <c r="M64" s="108">
        <v>0</v>
      </c>
      <c r="N64" s="108"/>
      <c r="O64" s="108">
        <v>-30</v>
      </c>
      <c r="P64" s="108" t="s">
        <v>116</v>
      </c>
      <c r="Q64" s="108" t="s">
        <v>116</v>
      </c>
      <c r="R64" s="108" t="s">
        <v>116</v>
      </c>
      <c r="S64" s="108">
        <v>-0.2</v>
      </c>
      <c r="T64" s="108">
        <v>-0.4</v>
      </c>
      <c r="U64" s="108">
        <v>-0.2</v>
      </c>
      <c r="V64" s="108">
        <v>-0.2</v>
      </c>
      <c r="W64" s="108">
        <v>-1.5</v>
      </c>
      <c r="X64" s="108" t="s">
        <v>116</v>
      </c>
      <c r="Y64" s="108" t="s">
        <v>116</v>
      </c>
      <c r="Z64" s="108" t="s">
        <v>116</v>
      </c>
      <c r="AA64" s="108" t="s">
        <v>116</v>
      </c>
      <c r="AB64" s="108" t="s">
        <v>116</v>
      </c>
      <c r="AC64" s="108" t="s">
        <v>116</v>
      </c>
      <c r="AD64" s="108" t="s">
        <v>116</v>
      </c>
      <c r="AE64" s="108" t="s">
        <v>116</v>
      </c>
      <c r="AF64" s="108">
        <v>-0.1</v>
      </c>
      <c r="AG64" s="108">
        <v>60</v>
      </c>
    </row>
    <row r="65" spans="1:33">
      <c r="A65" s="53" t="s">
        <v>279</v>
      </c>
      <c r="B65" s="147">
        <v>346.8</v>
      </c>
      <c r="C65" s="147">
        <v>-29.1</v>
      </c>
      <c r="D65" s="147">
        <v>-14.8</v>
      </c>
      <c r="E65" s="147">
        <v>163.4</v>
      </c>
      <c r="F65" s="147">
        <v>-62.7</v>
      </c>
      <c r="G65" s="147">
        <v>-204.3</v>
      </c>
      <c r="H65" s="147">
        <v>-110.8</v>
      </c>
      <c r="I65" s="148"/>
      <c r="J65" s="152">
        <v>84</v>
      </c>
      <c r="K65" s="152">
        <v>92.9</v>
      </c>
      <c r="L65" s="172">
        <v>0</v>
      </c>
      <c r="M65" s="172">
        <v>0</v>
      </c>
      <c r="N65" s="152">
        <v>0.6</v>
      </c>
      <c r="O65" s="152">
        <v>-29.5</v>
      </c>
      <c r="P65" s="152">
        <v>-4.2</v>
      </c>
      <c r="Q65" s="152">
        <v>-11.6</v>
      </c>
      <c r="R65" s="152">
        <v>-4.9000000000000004</v>
      </c>
      <c r="S65" s="152">
        <v>-3.7</v>
      </c>
      <c r="T65" s="152">
        <v>169.8</v>
      </c>
      <c r="U65" s="152">
        <v>0.9</v>
      </c>
      <c r="V65" s="152">
        <v>-48.1</v>
      </c>
      <c r="W65" s="152">
        <v>-50.7</v>
      </c>
      <c r="X65" s="152">
        <v>-8.5</v>
      </c>
      <c r="Y65" s="153">
        <v>-146.6</v>
      </c>
      <c r="Z65" s="153">
        <v>-168.2</v>
      </c>
      <c r="AA65" s="153">
        <v>-15.3</v>
      </c>
      <c r="AB65" s="136">
        <v>-13.8</v>
      </c>
      <c r="AC65" s="136">
        <v>-39</v>
      </c>
      <c r="AD65" s="136">
        <v>-9.1999999999999993</v>
      </c>
      <c r="AE65" s="136">
        <v>-55.8</v>
      </c>
      <c r="AF65" s="136">
        <v>-105.8</v>
      </c>
      <c r="AG65" s="136">
        <v>-1.9</v>
      </c>
    </row>
    <row r="66" spans="1:33">
      <c r="A66" s="20" t="s">
        <v>280</v>
      </c>
      <c r="B66" s="108">
        <v>-5.4</v>
      </c>
      <c r="C66" s="108">
        <v>0.2</v>
      </c>
      <c r="D66" s="108">
        <v>1.3</v>
      </c>
      <c r="E66" s="108">
        <v>-19</v>
      </c>
      <c r="F66" s="137">
        <v>23.8</v>
      </c>
      <c r="G66" s="137">
        <v>11.5</v>
      </c>
      <c r="H66" s="137">
        <v>-4.2</v>
      </c>
      <c r="I66" s="108"/>
      <c r="J66" s="108">
        <v>-0.2</v>
      </c>
      <c r="K66" s="108">
        <v>-1.3</v>
      </c>
      <c r="L66" s="108">
        <v>-1.1000000000000001</v>
      </c>
      <c r="M66" s="108">
        <v>-1.5</v>
      </c>
      <c r="N66" s="108">
        <v>0.6</v>
      </c>
      <c r="O66" s="108"/>
      <c r="P66" s="108">
        <v>1.3</v>
      </c>
      <c r="Q66" s="108">
        <v>0.3</v>
      </c>
      <c r="R66" s="108">
        <v>2.1</v>
      </c>
      <c r="S66" s="108">
        <v>-3.4</v>
      </c>
      <c r="T66" s="108">
        <v>-3.5</v>
      </c>
      <c r="U66" s="108">
        <v>-10.5</v>
      </c>
      <c r="V66" s="108">
        <v>13.5</v>
      </c>
      <c r="W66" s="108">
        <v>10.9</v>
      </c>
      <c r="X66" s="108">
        <v>2.5</v>
      </c>
      <c r="Y66" s="108">
        <v>10.3</v>
      </c>
      <c r="Z66" s="108">
        <v>20.7</v>
      </c>
      <c r="AA66" s="108">
        <v>11.5</v>
      </c>
      <c r="AB66" s="108">
        <v>-5.7</v>
      </c>
      <c r="AC66" s="108">
        <v>-4.5</v>
      </c>
      <c r="AD66" s="108">
        <v>4.4000000000000004</v>
      </c>
      <c r="AE66" s="108">
        <v>0.2</v>
      </c>
      <c r="AF66" s="108">
        <v>3.8</v>
      </c>
      <c r="AG66" s="108">
        <v>-5.3</v>
      </c>
    </row>
    <row r="67" spans="1:33">
      <c r="A67" s="53" t="s">
        <v>281</v>
      </c>
      <c r="B67" s="147">
        <v>57.5</v>
      </c>
      <c r="C67" s="147">
        <v>339.9</v>
      </c>
      <c r="D67" s="147">
        <v>193.9</v>
      </c>
      <c r="E67" s="147">
        <v>193.6</v>
      </c>
      <c r="F67" s="147">
        <v>729</v>
      </c>
      <c r="G67" s="147">
        <v>827.1</v>
      </c>
      <c r="H67" s="147">
        <v>504</v>
      </c>
      <c r="I67" s="148"/>
      <c r="J67" s="152">
        <v>57.5</v>
      </c>
      <c r="K67" s="152">
        <v>57.5</v>
      </c>
      <c r="L67" s="152">
        <v>112.8</v>
      </c>
      <c r="M67" s="152">
        <v>339.9</v>
      </c>
      <c r="N67" s="152">
        <v>339.9</v>
      </c>
      <c r="O67" s="152">
        <v>307.60000000000002</v>
      </c>
      <c r="P67" s="152">
        <v>193.9</v>
      </c>
      <c r="Q67" s="152">
        <v>193.9</v>
      </c>
      <c r="R67" s="152">
        <v>164.4</v>
      </c>
      <c r="S67" s="152">
        <v>193.6</v>
      </c>
      <c r="T67" s="152">
        <v>193.6</v>
      </c>
      <c r="U67" s="152">
        <v>611.5</v>
      </c>
      <c r="V67" s="152">
        <v>729</v>
      </c>
      <c r="W67" s="152">
        <v>729</v>
      </c>
      <c r="X67" s="152">
        <v>933.1</v>
      </c>
      <c r="Y67" s="153">
        <v>827.1</v>
      </c>
      <c r="Z67" s="153">
        <v>827.1</v>
      </c>
      <c r="AA67" s="153">
        <v>642.20000000000005</v>
      </c>
      <c r="AB67" s="136">
        <v>504</v>
      </c>
      <c r="AC67" s="136">
        <v>504</v>
      </c>
      <c r="AD67" s="136">
        <v>464.5</v>
      </c>
      <c r="AE67" s="136">
        <v>433.1</v>
      </c>
      <c r="AF67" s="136">
        <v>433.1</v>
      </c>
      <c r="AG67" s="136">
        <v>381.9</v>
      </c>
    </row>
    <row r="68" spans="1:33">
      <c r="A68" s="53" t="s">
        <v>282</v>
      </c>
      <c r="B68" s="147">
        <v>339.9</v>
      </c>
      <c r="C68" s="147">
        <v>193.9</v>
      </c>
      <c r="D68" s="147">
        <v>193.6</v>
      </c>
      <c r="E68" s="147">
        <v>729</v>
      </c>
      <c r="F68" s="147">
        <v>827.1</v>
      </c>
      <c r="G68" s="147">
        <v>504</v>
      </c>
      <c r="H68" s="147">
        <v>433.1</v>
      </c>
      <c r="I68" s="148"/>
      <c r="J68" s="152">
        <v>135.5</v>
      </c>
      <c r="K68" s="152">
        <v>112.8</v>
      </c>
      <c r="L68" s="152">
        <v>106.3</v>
      </c>
      <c r="M68" s="152">
        <v>330.9</v>
      </c>
      <c r="N68" s="152">
        <v>307.60000000000002</v>
      </c>
      <c r="O68" s="152">
        <v>256.60000000000002</v>
      </c>
      <c r="P68" s="152">
        <v>189.1</v>
      </c>
      <c r="Q68" s="152">
        <v>164.4</v>
      </c>
      <c r="R68" s="152">
        <v>186.7</v>
      </c>
      <c r="S68" s="152">
        <v>299.8</v>
      </c>
      <c r="T68" s="152">
        <v>611.5</v>
      </c>
      <c r="U68" s="152">
        <v>722.5</v>
      </c>
      <c r="V68" s="152">
        <v>876.3</v>
      </c>
      <c r="W68" s="152">
        <v>933.4</v>
      </c>
      <c r="X68" s="152">
        <v>955.1</v>
      </c>
      <c r="Y68" s="153">
        <v>795.7</v>
      </c>
      <c r="Z68" s="153">
        <v>642.20000000000005</v>
      </c>
      <c r="AA68" s="153">
        <v>603.70000000000005</v>
      </c>
      <c r="AB68" s="136">
        <v>467.2</v>
      </c>
      <c r="AC68" s="136">
        <v>464.5</v>
      </c>
      <c r="AD68" s="136">
        <v>466.6</v>
      </c>
      <c r="AE68" s="136">
        <v>371.7</v>
      </c>
      <c r="AF68" s="136">
        <v>381.9</v>
      </c>
      <c r="AG68" s="136">
        <v>355.6</v>
      </c>
    </row>
    <row r="69" spans="1:33"/>
    <row r="70" spans="1:33"/>
    <row r="71" spans="1:33">
      <c r="A71" s="25" t="s">
        <v>283</v>
      </c>
    </row>
    <row r="72" spans="1:33">
      <c r="A72" s="25" t="s">
        <v>284</v>
      </c>
    </row>
    <row r="73" spans="1:33"/>
  </sheetData>
  <phoneticPr fontId="7" type="noConversion"/>
  <hyperlinks>
    <hyperlink ref="A3" location="Contents!A1" display="Back to Contents" xr:uid="{A942458B-793B-4C45-9BA9-CF293C7257FD}"/>
  </hyperlink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vt:lpstr>
      <vt:lpstr>Disclaimer</vt:lpstr>
      <vt:lpstr>Key figures</vt:lpstr>
      <vt:lpstr>Results of operations</vt:lpstr>
      <vt:lpstr>PL</vt:lpstr>
      <vt:lpstr>BS</vt:lpstr>
      <vt:lpstr>CF</vt:lpstr>
    </vt:vector>
  </TitlesOfParts>
  <Manager/>
  <Company>Etalon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2021-08-12T14:59:22Z</dcterms:created>
  <dcterms:modified xsi:type="dcterms:W3CDTF">2024-10-31T16:19:28Z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