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2\20221219\Published\EQS\"/>
    </mc:Choice>
  </mc:AlternateContent>
  <xr:revisionPtr revIDLastSave="0" documentId="13_ncr:1_{4801314B-B46C-4F0E-96C9-CA9E445CA3FB}" xr6:coauthVersionLast="47" xr6:coauthVersionMax="47" xr10:uidLastSave="{00000000-0000-0000-0000-000000000000}"/>
  <bookViews>
    <workbookView xWindow="-90" yWindow="-90" windowWidth="19380" windowHeight="9765" xr2:uid="{00000000-000D-0000-FFFF-FFFF00000000}"/>
  </bookViews>
  <sheets>
    <sheet name="Details daily CW50" sheetId="3" r:id="rId1"/>
    <sheet name="Tagesdetails KW50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13" l="1"/>
  <c r="D35" i="13"/>
  <c r="D23" i="13"/>
  <c r="D15" i="13"/>
  <c r="D7" i="13"/>
  <c r="C51" i="13"/>
  <c r="C35" i="13"/>
  <c r="C23" i="13"/>
  <c r="C15" i="13"/>
  <c r="C7" i="13"/>
  <c r="D51" i="3"/>
  <c r="D23" i="3"/>
  <c r="D15" i="3"/>
  <c r="C51" i="3"/>
  <c r="C23" i="3"/>
  <c r="C15" i="3"/>
  <c r="C35" i="3"/>
  <c r="D35" i="3"/>
  <c r="D7" i="3" l="1"/>
  <c r="C7" i="3"/>
</calcChain>
</file>

<file path=xl/sharedStrings.xml><?xml version="1.0" encoding="utf-8"?>
<sst xmlns="http://schemas.openxmlformats.org/spreadsheetml/2006/main" count="196" uniqueCount="28">
  <si>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</si>
  <si>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</si>
  <si>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</si>
  <si>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</si>
  <si>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</si>
  <si>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</si>
  <si>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</si>
  <si>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</si>
  <si>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</si>
  <si>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</si>
  <si>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</si>
  <si>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</si>
  <si>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</si>
  <si>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</si>
  <si>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</si>
  <si>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</si>
  <si>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</si>
  <si>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</si>
  <si>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</si>
  <si>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</si>
  <si>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 xml:space="preserve">Alle mit dem Rückkaufprogramm zusammenhängende Geschäfte Ketreffend Aktien der Westwing Group AG  mit der ISIN DE000A2N4H07	</t>
  </si>
  <si>
    <t xml:space="preserve">All transactions related to the share buy-bacB program concerning shares of Westwing Group AG with ISIN DE000A2N4H07					</t>
  </si>
  <si>
    <t>Summe Tag 1</t>
  </si>
  <si>
    <t>Summe Tag 2</t>
  </si>
  <si>
    <t>Summe Tag 3</t>
  </si>
  <si>
    <t>Sum Day 4</t>
  </si>
  <si>
    <t>Sum Day 5</t>
  </si>
  <si>
    <t>Summe Tag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</si>
</sst>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8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9"/>
      <color theme="1"/>
      <name val="Segoe UI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3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  <xf numFmtId="0" fontId="24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5" fillId="0" borderId="0"/>
    <xf numFmtId="0" fontId="26" fillId="0" borderId="0"/>
    <xf numFmtId="0" fontId="25" fillId="0" borderId="0"/>
    <xf numFmtId="0" fontId="27" fillId="0" borderId="0"/>
    <xf numFmtId="0" fontId="25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20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7" fontId="1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Font="1" applyBorder="1"/>
    <xf numFmtId="1" fontId="2" fillId="34" borderId="11" xfId="540" applyNumberFormat="1" applyFont="1" applyFill="1" applyBorder="1"/>
    <xf numFmtId="168" fontId="2" fillId="34" borderId="11" xfId="250" applyNumberFormat="1" applyFont="1" applyFill="1" applyBorder="1"/>
    <xf numFmtId="164" fontId="2" fillId="34" borderId="11" xfId="540" applyNumberFormat="1" applyFont="1" applyFill="1" applyBorder="1"/>
    <xf numFmtId="164" fontId="1" fillId="0" borderId="11" xfId="540" applyNumberFormat="1" applyFont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633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Currency 2" xfId="542" xr:uid="{F9645A73-DB44-4D21-89C3-1CCC6150346D}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0 2 2" xfId="554" xr:uid="{F2FAA5A1-3AB1-4938-80BA-8C5083901161}"/>
    <cellStyle name="Komma 11" xfId="88" xr:uid="{00000000-0005-0000-0000-000055000000}"/>
    <cellStyle name="Komma 11 2" xfId="89" xr:uid="{00000000-0005-0000-0000-000056000000}"/>
    <cellStyle name="Komma 11 2 2" xfId="555" xr:uid="{69BFC67F-4B0A-4405-926B-F056FCA3B384}"/>
    <cellStyle name="Komma 12" xfId="90" xr:uid="{00000000-0005-0000-0000-000057000000}"/>
    <cellStyle name="Komma 12 2" xfId="91" xr:uid="{00000000-0005-0000-0000-000058000000}"/>
    <cellStyle name="Komma 12 2 2" xfId="556" xr:uid="{04DF4BCD-67B1-44E7-AE09-CB169AA7DF1A}"/>
    <cellStyle name="Komma 13" xfId="92" xr:uid="{00000000-0005-0000-0000-000059000000}"/>
    <cellStyle name="Komma 13 2" xfId="93" xr:uid="{00000000-0005-0000-0000-00005A000000}"/>
    <cellStyle name="Komma 13 2 2" xfId="557" xr:uid="{01FCEF32-F37E-4885-BCD3-339B49E10473}"/>
    <cellStyle name="Komma 14" xfId="94" xr:uid="{00000000-0005-0000-0000-00005B000000}"/>
    <cellStyle name="Komma 14 2" xfId="95" xr:uid="{00000000-0005-0000-0000-00005C000000}"/>
    <cellStyle name="Komma 14 2 2" xfId="558" xr:uid="{3203EBD7-FDE9-40F0-A84F-9DDEE44AB34E}"/>
    <cellStyle name="Komma 15" xfId="96" xr:uid="{00000000-0005-0000-0000-00005D000000}"/>
    <cellStyle name="Komma 15 2" xfId="97" xr:uid="{00000000-0005-0000-0000-00005E000000}"/>
    <cellStyle name="Komma 15 2 2" xfId="559" xr:uid="{9F1C59DB-5A12-4A7D-8BBF-16CD392AC19F}"/>
    <cellStyle name="Komma 16" xfId="98" xr:uid="{00000000-0005-0000-0000-00005F000000}"/>
    <cellStyle name="Komma 16 2" xfId="99" xr:uid="{00000000-0005-0000-0000-000060000000}"/>
    <cellStyle name="Komma 16 2 2" xfId="560" xr:uid="{9B39540B-6C09-476F-AAA7-4C5ED7BB02C9}"/>
    <cellStyle name="Komma 17" xfId="100" xr:uid="{00000000-0005-0000-0000-000061000000}"/>
    <cellStyle name="Komma 17 2" xfId="101" xr:uid="{00000000-0005-0000-0000-000062000000}"/>
    <cellStyle name="Komma 17 2 2" xfId="561" xr:uid="{ABA00E6F-5E77-400F-B1EB-D47E874C8676}"/>
    <cellStyle name="Komma 18" xfId="102" xr:uid="{00000000-0005-0000-0000-000063000000}"/>
    <cellStyle name="Komma 18 2" xfId="103" xr:uid="{00000000-0005-0000-0000-000064000000}"/>
    <cellStyle name="Komma 18 2 2" xfId="562" xr:uid="{63470A7B-B5DC-4D42-9137-C8D78E9A2D61}"/>
    <cellStyle name="Komma 19" xfId="104" xr:uid="{00000000-0005-0000-0000-000065000000}"/>
    <cellStyle name="Komma 19 2" xfId="105" xr:uid="{00000000-0005-0000-0000-000066000000}"/>
    <cellStyle name="Komma 19 2 2" xfId="563" xr:uid="{91AC8D8C-533D-4606-8985-F04C6D5C173B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0 2 2" xfId="564" xr:uid="{ACDD2BB6-DBFD-4DF8-A781-6F1B7656AB4B}"/>
    <cellStyle name="Komma 2 11" xfId="109" xr:uid="{00000000-0005-0000-0000-00006A000000}"/>
    <cellStyle name="Komma 2 11 2" xfId="110" xr:uid="{00000000-0005-0000-0000-00006B000000}"/>
    <cellStyle name="Komma 2 11 2 2" xfId="565" xr:uid="{9945B3CD-D5D8-4AE6-8C8E-9665C6DAAA36}"/>
    <cellStyle name="Komma 2 12" xfId="111" xr:uid="{00000000-0005-0000-0000-00006C000000}"/>
    <cellStyle name="Komma 2 12 2" xfId="112" xr:uid="{00000000-0005-0000-0000-00006D000000}"/>
    <cellStyle name="Komma 2 12 2 2" xfId="566" xr:uid="{90C186FE-5885-440A-9CF1-41A2949AA645}"/>
    <cellStyle name="Komma 2 13" xfId="113" xr:uid="{00000000-0005-0000-0000-00006E000000}"/>
    <cellStyle name="Komma 2 13 2" xfId="114" xr:uid="{00000000-0005-0000-0000-00006F000000}"/>
    <cellStyle name="Komma 2 13 2 2" xfId="567" xr:uid="{CB342000-1876-4939-ADB6-DA033B84E358}"/>
    <cellStyle name="Komma 2 14" xfId="115" xr:uid="{00000000-0005-0000-0000-000070000000}"/>
    <cellStyle name="Komma 2 14 2" xfId="116" xr:uid="{00000000-0005-0000-0000-000071000000}"/>
    <cellStyle name="Komma 2 14 2 2" xfId="568" xr:uid="{E79F9F5A-A55A-43E3-9198-6D31C7711AE6}"/>
    <cellStyle name="Komma 2 15" xfId="117" xr:uid="{00000000-0005-0000-0000-000072000000}"/>
    <cellStyle name="Komma 2 15 2" xfId="118" xr:uid="{00000000-0005-0000-0000-000073000000}"/>
    <cellStyle name="Komma 2 15 2 2" xfId="569" xr:uid="{C1A3D61F-AA0C-4CAE-AD0B-A977387F089B}"/>
    <cellStyle name="Komma 2 16" xfId="119" xr:uid="{00000000-0005-0000-0000-000074000000}"/>
    <cellStyle name="Komma 2 16 2" xfId="120" xr:uid="{00000000-0005-0000-0000-000075000000}"/>
    <cellStyle name="Komma 2 16 2 2" xfId="570" xr:uid="{A6CE6082-AA7D-4166-A686-3684605A83B7}"/>
    <cellStyle name="Komma 2 17" xfId="121" xr:uid="{00000000-0005-0000-0000-000076000000}"/>
    <cellStyle name="Komma 2 17 2" xfId="122" xr:uid="{00000000-0005-0000-0000-000077000000}"/>
    <cellStyle name="Komma 2 17 2 2" xfId="571" xr:uid="{34712BD8-5005-443C-89C4-E39088528068}"/>
    <cellStyle name="Komma 2 18" xfId="123" xr:uid="{00000000-0005-0000-0000-000078000000}"/>
    <cellStyle name="Komma 2 18 2" xfId="124" xr:uid="{00000000-0005-0000-0000-000079000000}"/>
    <cellStyle name="Komma 2 18 2 2" xfId="572" xr:uid="{16DB8FBF-DA70-4012-863F-5EAC6AECAA02}"/>
    <cellStyle name="Komma 2 19" xfId="125" xr:uid="{00000000-0005-0000-0000-00007A000000}"/>
    <cellStyle name="Komma 2 19 2" xfId="126" xr:uid="{00000000-0005-0000-0000-00007B000000}"/>
    <cellStyle name="Komma 2 19 2 2" xfId="573" xr:uid="{3ADCFD19-033C-40C0-8EBC-82D8795EE095}"/>
    <cellStyle name="Komma 2 2" xfId="127" xr:uid="{00000000-0005-0000-0000-00007C000000}"/>
    <cellStyle name="Komma 2 2 2" xfId="128" xr:uid="{00000000-0005-0000-0000-00007D000000}"/>
    <cellStyle name="Komma 2 2 2 2" xfId="574" xr:uid="{68EB2071-8B33-4690-9C74-7C219CD4FC8A}"/>
    <cellStyle name="Komma 2 20" xfId="129" xr:uid="{00000000-0005-0000-0000-00007E000000}"/>
    <cellStyle name="Komma 2 20 2" xfId="130" xr:uid="{00000000-0005-0000-0000-00007F000000}"/>
    <cellStyle name="Komma 2 20 2 2" xfId="575" xr:uid="{E0ABDED4-31C3-42A9-8A04-4BBF9904E217}"/>
    <cellStyle name="Komma 2 21" xfId="131" xr:uid="{00000000-0005-0000-0000-000080000000}"/>
    <cellStyle name="Komma 2 21 2" xfId="132" xr:uid="{00000000-0005-0000-0000-000081000000}"/>
    <cellStyle name="Komma 2 21 2 2" xfId="576" xr:uid="{C94B9FD6-3270-47FC-BB27-DFB48CD5B2CF}"/>
    <cellStyle name="Komma 2 22" xfId="133" xr:uid="{00000000-0005-0000-0000-000082000000}"/>
    <cellStyle name="Komma 2 22 2" xfId="134" xr:uid="{00000000-0005-0000-0000-000083000000}"/>
    <cellStyle name="Komma 2 22 2 2" xfId="577" xr:uid="{1D090785-09CE-4B45-9FA6-5BE8061974B8}"/>
    <cellStyle name="Komma 2 23" xfId="135" xr:uid="{00000000-0005-0000-0000-000084000000}"/>
    <cellStyle name="Komma 2 23 2" xfId="136" xr:uid="{00000000-0005-0000-0000-000085000000}"/>
    <cellStyle name="Komma 2 23 2 2" xfId="578" xr:uid="{9F6178EB-0365-4FFE-A3F2-437867194BE9}"/>
    <cellStyle name="Komma 2 24" xfId="137" xr:uid="{00000000-0005-0000-0000-000086000000}"/>
    <cellStyle name="Komma 2 24 2" xfId="138" xr:uid="{00000000-0005-0000-0000-000087000000}"/>
    <cellStyle name="Komma 2 24 2 2" xfId="579" xr:uid="{A53D4E45-BD72-483E-B98C-B02765B42F64}"/>
    <cellStyle name="Komma 2 25" xfId="139" xr:uid="{00000000-0005-0000-0000-000088000000}"/>
    <cellStyle name="Komma 2 25 2" xfId="140" xr:uid="{00000000-0005-0000-0000-000089000000}"/>
    <cellStyle name="Komma 2 25 2 2" xfId="580" xr:uid="{A8C042C0-DAC6-4564-A5D1-5A086F54B135}"/>
    <cellStyle name="Komma 2 26" xfId="141" xr:uid="{00000000-0005-0000-0000-00008A000000}"/>
    <cellStyle name="Komma 2 26 2" xfId="581" xr:uid="{4DB9566B-045D-4F25-9AAE-89C5210A3008}"/>
    <cellStyle name="Komma 2 3" xfId="142" xr:uid="{00000000-0005-0000-0000-00008B000000}"/>
    <cellStyle name="Komma 2 3 2" xfId="143" xr:uid="{00000000-0005-0000-0000-00008C000000}"/>
    <cellStyle name="Komma 2 3 2 2" xfId="582" xr:uid="{25B9079B-3A5E-4325-A502-EE794F9F9611}"/>
    <cellStyle name="Komma 2 4" xfId="144" xr:uid="{00000000-0005-0000-0000-00008D000000}"/>
    <cellStyle name="Komma 2 4 2" xfId="145" xr:uid="{00000000-0005-0000-0000-00008E000000}"/>
    <cellStyle name="Komma 2 4 2 2" xfId="583" xr:uid="{9525195B-0206-46A4-8F05-571232041237}"/>
    <cellStyle name="Komma 2 5" xfId="146" xr:uid="{00000000-0005-0000-0000-00008F000000}"/>
    <cellStyle name="Komma 2 5 2" xfId="147" xr:uid="{00000000-0005-0000-0000-000090000000}"/>
    <cellStyle name="Komma 2 5 2 2" xfId="584" xr:uid="{ECEB6925-6496-42EB-ADB9-1F234C37596D}"/>
    <cellStyle name="Komma 2 6" xfId="148" xr:uid="{00000000-0005-0000-0000-000091000000}"/>
    <cellStyle name="Komma 2 6 2" xfId="149" xr:uid="{00000000-0005-0000-0000-000092000000}"/>
    <cellStyle name="Komma 2 6 2 2" xfId="585" xr:uid="{41577A06-84BB-40D7-BC5A-C0233DC46BB2}"/>
    <cellStyle name="Komma 2 7" xfId="150" xr:uid="{00000000-0005-0000-0000-000093000000}"/>
    <cellStyle name="Komma 2 7 2" xfId="151" xr:uid="{00000000-0005-0000-0000-000094000000}"/>
    <cellStyle name="Komma 2 7 2 2" xfId="586" xr:uid="{97741037-CB63-4A02-90AC-F2D381045219}"/>
    <cellStyle name="Komma 2 8" xfId="152" xr:uid="{00000000-0005-0000-0000-000095000000}"/>
    <cellStyle name="Komma 2 8 2" xfId="153" xr:uid="{00000000-0005-0000-0000-000096000000}"/>
    <cellStyle name="Komma 2 8 2 2" xfId="587" xr:uid="{4CFF23C1-B5D6-4810-BE26-01F1B600813F}"/>
    <cellStyle name="Komma 2 9" xfId="154" xr:uid="{00000000-0005-0000-0000-000097000000}"/>
    <cellStyle name="Komma 2 9 2" xfId="155" xr:uid="{00000000-0005-0000-0000-000098000000}"/>
    <cellStyle name="Komma 2 9 2 2" xfId="588" xr:uid="{E186561A-648B-44EC-99D1-31D7DBD25068}"/>
    <cellStyle name="Komma 20" xfId="156" xr:uid="{00000000-0005-0000-0000-000099000000}"/>
    <cellStyle name="Komma 20 2" xfId="157" xr:uid="{00000000-0005-0000-0000-00009A000000}"/>
    <cellStyle name="Komma 20 2 2" xfId="589" xr:uid="{F8EA8455-5387-42D9-B728-51B4F62F78A2}"/>
    <cellStyle name="Komma 21" xfId="158" xr:uid="{00000000-0005-0000-0000-00009B000000}"/>
    <cellStyle name="Komma 21 2" xfId="159" xr:uid="{00000000-0005-0000-0000-00009C000000}"/>
    <cellStyle name="Komma 21 2 2" xfId="590" xr:uid="{DAB912D0-92AC-427D-8507-C0F2EB48C123}"/>
    <cellStyle name="Komma 22" xfId="160" xr:uid="{00000000-0005-0000-0000-00009D000000}"/>
    <cellStyle name="Komma 22 2" xfId="161" xr:uid="{00000000-0005-0000-0000-00009E000000}"/>
    <cellStyle name="Komma 22 2 2" xfId="591" xr:uid="{DDCA26D1-1A5D-4678-83CF-09E5D1889E06}"/>
    <cellStyle name="Komma 23" xfId="162" xr:uid="{00000000-0005-0000-0000-00009F000000}"/>
    <cellStyle name="Komma 23 2" xfId="163" xr:uid="{00000000-0005-0000-0000-0000A0000000}"/>
    <cellStyle name="Komma 23 2 2" xfId="592" xr:uid="{4234F931-A116-4574-A4DE-E37167E4D4CA}"/>
    <cellStyle name="Komma 24" xfId="164" xr:uid="{00000000-0005-0000-0000-0000A1000000}"/>
    <cellStyle name="Komma 24 2" xfId="165" xr:uid="{00000000-0005-0000-0000-0000A2000000}"/>
    <cellStyle name="Komma 24 2 2" xfId="593" xr:uid="{C65FD219-B4DC-49B9-9E93-9FD22E03FD0D}"/>
    <cellStyle name="Komma 25" xfId="166" xr:uid="{00000000-0005-0000-0000-0000A3000000}"/>
    <cellStyle name="Komma 25 2" xfId="167" xr:uid="{00000000-0005-0000-0000-0000A4000000}"/>
    <cellStyle name="Komma 25 2 2" xfId="594" xr:uid="{FF3CDC2A-2619-4AEA-AACB-8A6B704FB30E}"/>
    <cellStyle name="Komma 26" xfId="168" xr:uid="{00000000-0005-0000-0000-0000A5000000}"/>
    <cellStyle name="Komma 26 2" xfId="169" xr:uid="{00000000-0005-0000-0000-0000A6000000}"/>
    <cellStyle name="Komma 26 2 2" xfId="595" xr:uid="{38A1B4B7-4CBC-4433-BE8B-BC32DA6CC3CA}"/>
    <cellStyle name="Komma 27" xfId="170" xr:uid="{00000000-0005-0000-0000-0000A7000000}"/>
    <cellStyle name="Komma 27 2" xfId="596" xr:uid="{AAFCC366-1C3C-44C3-846C-7012D93C1F89}"/>
    <cellStyle name="Komma 28" xfId="171" xr:uid="{00000000-0005-0000-0000-0000A8000000}"/>
    <cellStyle name="Komma 29" xfId="172" xr:uid="{00000000-0005-0000-0000-0000A9000000}"/>
    <cellStyle name="Komma 29 2" xfId="597" xr:uid="{EDD66E18-0261-46BF-9B80-7BB082DFBCFD}"/>
    <cellStyle name="Komma 3" xfId="173" xr:uid="{00000000-0005-0000-0000-0000AA000000}"/>
    <cellStyle name="Komma 3 2" xfId="174" xr:uid="{00000000-0005-0000-0000-0000AB000000}"/>
    <cellStyle name="Komma 3 2 2" xfId="598" xr:uid="{5807DE9B-F2C8-410A-A4FE-B40927A84E43}"/>
    <cellStyle name="Komma 30" xfId="2" xr:uid="{00000000-0005-0000-0000-0000AC000000}"/>
    <cellStyle name="Komma 30 2" xfId="543" xr:uid="{E3B90393-FD15-45E1-8458-26747A7114CE}"/>
    <cellStyle name="Komma 31" xfId="551" xr:uid="{EDB9265C-D174-4182-9282-CBC6D92C4691}"/>
    <cellStyle name="Komma 4" xfId="175" xr:uid="{00000000-0005-0000-0000-0000AD000000}"/>
    <cellStyle name="Komma 4 2" xfId="176" xr:uid="{00000000-0005-0000-0000-0000AE000000}"/>
    <cellStyle name="Komma 4 2 2" xfId="599" xr:uid="{96AA192D-C918-4857-8DEE-100104A6ACD3}"/>
    <cellStyle name="Komma 5" xfId="177" xr:uid="{00000000-0005-0000-0000-0000AF000000}"/>
    <cellStyle name="Komma 5 2" xfId="178" xr:uid="{00000000-0005-0000-0000-0000B0000000}"/>
    <cellStyle name="Komma 5 2 2" xfId="600" xr:uid="{7FF15450-F187-48F3-B8FF-CFB7685328AC}"/>
    <cellStyle name="Komma 6" xfId="179" xr:uid="{00000000-0005-0000-0000-0000B1000000}"/>
    <cellStyle name="Komma 6 2" xfId="180" xr:uid="{00000000-0005-0000-0000-0000B2000000}"/>
    <cellStyle name="Komma 6 2 2" xfId="601" xr:uid="{B7221B56-F0F8-4B6B-AE3A-480735DF4546}"/>
    <cellStyle name="Komma 7" xfId="181" xr:uid="{00000000-0005-0000-0000-0000B3000000}"/>
    <cellStyle name="Komma 7 2" xfId="182" xr:uid="{00000000-0005-0000-0000-0000B4000000}"/>
    <cellStyle name="Komma 7 2 2" xfId="602" xr:uid="{91285680-DA9C-4D03-95D0-11038B8BAB96}"/>
    <cellStyle name="Komma 8" xfId="183" xr:uid="{00000000-0005-0000-0000-0000B5000000}"/>
    <cellStyle name="Komma 8 2" xfId="184" xr:uid="{00000000-0005-0000-0000-0000B6000000}"/>
    <cellStyle name="Komma 8 2 2" xfId="603" xr:uid="{B8FB8F63-29A4-4770-A81C-9EBAE4C5109A}"/>
    <cellStyle name="Komma 9" xfId="185" xr:uid="{00000000-0005-0000-0000-0000B7000000}"/>
    <cellStyle name="Komma 9 2" xfId="186" xr:uid="{00000000-0005-0000-0000-0000B8000000}"/>
    <cellStyle name="Komma 9 2 2" xfId="604" xr:uid="{E86D317F-8129-4A98-8A98-36C5E71919E6}"/>
    <cellStyle name="Neutral 2" xfId="187" xr:uid="{00000000-0005-0000-0000-0000B9000000}"/>
    <cellStyle name="Normal" xfId="0" builtinId="0"/>
    <cellStyle name="Normal 2" xfId="541" xr:uid="{D0D730BC-8AE1-4AE7-B5BF-7782E0478BBF}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15" xfId="550" xr:uid="{943DC8B6-CC15-419F-9580-00B3E611DA3C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2 4" xfId="553" xr:uid="{535A2141-8240-451F-8630-1466CE9B534F}"/>
    <cellStyle name="Standard 2 5" xfId="545" xr:uid="{3927469F-AA3D-4329-9766-7223F8DE3236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3 6" xfId="605" xr:uid="{9CB8AF29-2956-419B-A5E6-A7A8BDFE8480}"/>
    <cellStyle name="Standard 3 7" xfId="546" xr:uid="{3EDFF652-EA7F-4743-90C0-541E163EBBCA}"/>
    <cellStyle name="Standard 4" xfId="246" xr:uid="{00000000-0005-0000-0000-0000F6000000}"/>
    <cellStyle name="Standard 4 2" xfId="247" xr:uid="{00000000-0005-0000-0000-0000F7000000}"/>
    <cellStyle name="Standard 4 2 2" xfId="607" xr:uid="{ADACF4AD-70AF-4C86-A5CE-2BA8B5192F38}"/>
    <cellStyle name="Standard 4 2 3" xfId="549" xr:uid="{21EBD15A-11CA-410A-AEAE-351585EA2A42}"/>
    <cellStyle name="Standard 4 3" xfId="248" xr:uid="{00000000-0005-0000-0000-0000F8000000}"/>
    <cellStyle name="Standard 4 4" xfId="249" xr:uid="{00000000-0005-0000-0000-0000F9000000}"/>
    <cellStyle name="Standard 4 5" xfId="606" xr:uid="{9B5A0935-1BFE-47D4-944C-D1CAC8255F98}"/>
    <cellStyle name="Standard 4 6" xfId="547" xr:uid="{44C73355-DE30-4DD5-A9F6-73AA75B2CF84}"/>
    <cellStyle name="Standard 5" xfId="250" xr:uid="{00000000-0005-0000-0000-0000FA000000}"/>
    <cellStyle name="Standard 5 2" xfId="251" xr:uid="{00000000-0005-0000-0000-0000FB000000}"/>
    <cellStyle name="Standard 5 3" xfId="608" xr:uid="{AC2F39E7-7C0A-456F-A5F5-1875AC272357}"/>
    <cellStyle name="Standard 5 4" xfId="548" xr:uid="{E9637F09-A777-464F-AB5A-23959D26A8B3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andard_Export" xfId="544" xr:uid="{DE9940D4-13C4-4F79-B158-DE4AB7A9E37B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0 3" xfId="610" xr:uid="{E86270A8-694E-4B99-8F16-6782C7389447}"/>
    <cellStyle name="Währung 2 11" xfId="493" xr:uid="{00000000-0005-0000-0000-0000EF010000}"/>
    <cellStyle name="Währung 2 11 2" xfId="494" xr:uid="{00000000-0005-0000-0000-0000F0010000}"/>
    <cellStyle name="Währung 2 11 3" xfId="611" xr:uid="{D13C4532-8B8F-490F-99C0-FA2E10132682}"/>
    <cellStyle name="Währung 2 12" xfId="495" xr:uid="{00000000-0005-0000-0000-0000F1010000}"/>
    <cellStyle name="Währung 2 12 2" xfId="496" xr:uid="{00000000-0005-0000-0000-0000F2010000}"/>
    <cellStyle name="Währung 2 12 3" xfId="612" xr:uid="{1F6E4368-0566-4660-8479-081F0BB7DEA6}"/>
    <cellStyle name="Währung 2 13" xfId="497" xr:uid="{00000000-0005-0000-0000-0000F3010000}"/>
    <cellStyle name="Währung 2 13 2" xfId="498" xr:uid="{00000000-0005-0000-0000-0000F4010000}"/>
    <cellStyle name="Währung 2 13 3" xfId="613" xr:uid="{EFD41F20-7363-40D0-9F77-C8C1A1524A7F}"/>
    <cellStyle name="Währung 2 14" xfId="499" xr:uid="{00000000-0005-0000-0000-0000F5010000}"/>
    <cellStyle name="Währung 2 14 2" xfId="500" xr:uid="{00000000-0005-0000-0000-0000F6010000}"/>
    <cellStyle name="Währung 2 14 3" xfId="614" xr:uid="{328B5955-140D-48A4-9E06-2D1BEA9B91C2}"/>
    <cellStyle name="Währung 2 15" xfId="501" xr:uid="{00000000-0005-0000-0000-0000F7010000}"/>
    <cellStyle name="Währung 2 15 2" xfId="502" xr:uid="{00000000-0005-0000-0000-0000F8010000}"/>
    <cellStyle name="Währung 2 15 3" xfId="615" xr:uid="{E1A3DA2C-C692-4CDB-AD3D-80B0C1B7263C}"/>
    <cellStyle name="Währung 2 16" xfId="503" xr:uid="{00000000-0005-0000-0000-0000F9010000}"/>
    <cellStyle name="Währung 2 16 2" xfId="504" xr:uid="{00000000-0005-0000-0000-0000FA010000}"/>
    <cellStyle name="Währung 2 16 3" xfId="616" xr:uid="{69125B72-2DF6-4F0A-ADCE-1D795F238711}"/>
    <cellStyle name="Währung 2 17" xfId="505" xr:uid="{00000000-0005-0000-0000-0000FB010000}"/>
    <cellStyle name="Währung 2 17 2" xfId="506" xr:uid="{00000000-0005-0000-0000-0000FC010000}"/>
    <cellStyle name="Währung 2 17 3" xfId="617" xr:uid="{12960A34-8ED6-4301-862A-509FC9BE51E3}"/>
    <cellStyle name="Währung 2 18" xfId="507" xr:uid="{00000000-0005-0000-0000-0000FD010000}"/>
    <cellStyle name="Währung 2 18 2" xfId="508" xr:uid="{00000000-0005-0000-0000-0000FE010000}"/>
    <cellStyle name="Währung 2 18 3" xfId="618" xr:uid="{BD0025E8-A3E0-4A64-B766-A390C0A76FDD}"/>
    <cellStyle name="Währung 2 19" xfId="509" xr:uid="{00000000-0005-0000-0000-0000FF010000}"/>
    <cellStyle name="Währung 2 19 2" xfId="510" xr:uid="{00000000-0005-0000-0000-000000020000}"/>
    <cellStyle name="Währung 2 19 3" xfId="619" xr:uid="{49AAF922-8AFD-4E4A-BDFF-70C6EE8D7A6F}"/>
    <cellStyle name="Währung 2 2" xfId="511" xr:uid="{00000000-0005-0000-0000-000001020000}"/>
    <cellStyle name="Währung 2 2 2" xfId="512" xr:uid="{00000000-0005-0000-0000-000002020000}"/>
    <cellStyle name="Währung 2 2 3" xfId="620" xr:uid="{78743E34-F6F7-434A-B500-96F5711A0CA0}"/>
    <cellStyle name="Währung 2 20" xfId="513" xr:uid="{00000000-0005-0000-0000-000003020000}"/>
    <cellStyle name="Währung 2 20 2" xfId="514" xr:uid="{00000000-0005-0000-0000-000004020000}"/>
    <cellStyle name="Währung 2 20 3" xfId="621" xr:uid="{C2FA89C5-8202-42F7-9E05-822F4F16869C}"/>
    <cellStyle name="Währung 2 21" xfId="515" xr:uid="{00000000-0005-0000-0000-000005020000}"/>
    <cellStyle name="Währung 2 21 2" xfId="516" xr:uid="{00000000-0005-0000-0000-000006020000}"/>
    <cellStyle name="Währung 2 21 3" xfId="622" xr:uid="{9A9219C3-8293-44D6-B550-7A8D0949222B}"/>
    <cellStyle name="Währung 2 22" xfId="517" xr:uid="{00000000-0005-0000-0000-000007020000}"/>
    <cellStyle name="Währung 2 22 2" xfId="518" xr:uid="{00000000-0005-0000-0000-000008020000}"/>
    <cellStyle name="Währung 2 22 3" xfId="623" xr:uid="{BDF58014-44CC-4BE5-8519-BBFA309C33EB}"/>
    <cellStyle name="Währung 2 23" xfId="519" xr:uid="{00000000-0005-0000-0000-000009020000}"/>
    <cellStyle name="Währung 2 23 2" xfId="520" xr:uid="{00000000-0005-0000-0000-00000A020000}"/>
    <cellStyle name="Währung 2 23 3" xfId="624" xr:uid="{F60D689B-2995-41B9-8DCD-E75AD8CFAA65}"/>
    <cellStyle name="Währung 2 24" xfId="521" xr:uid="{00000000-0005-0000-0000-00000B020000}"/>
    <cellStyle name="Währung 2 24 2" xfId="522" xr:uid="{00000000-0005-0000-0000-00000C020000}"/>
    <cellStyle name="Währung 2 24 3" xfId="625" xr:uid="{11738C9D-1D24-4E9B-92F7-5C13B9CAD0F5}"/>
    <cellStyle name="Währung 2 25" xfId="523" xr:uid="{00000000-0005-0000-0000-00000D020000}"/>
    <cellStyle name="Währung 2 26" xfId="609" xr:uid="{92FCCC59-AF67-406C-AFA9-AA51CA065294}"/>
    <cellStyle name="Währung 2 3" xfId="524" xr:uid="{00000000-0005-0000-0000-00000E020000}"/>
    <cellStyle name="Währung 2 3 2" xfId="525" xr:uid="{00000000-0005-0000-0000-00000F020000}"/>
    <cellStyle name="Währung 2 3 3" xfId="626" xr:uid="{0C81D1BF-D554-4630-80ED-931AA98B1A17}"/>
    <cellStyle name="Währung 2 4" xfId="526" xr:uid="{00000000-0005-0000-0000-000010020000}"/>
    <cellStyle name="Währung 2 4 2" xfId="527" xr:uid="{00000000-0005-0000-0000-000011020000}"/>
    <cellStyle name="Währung 2 4 3" xfId="627" xr:uid="{A70BD6B3-6727-4F64-B04C-4C07E5D650D2}"/>
    <cellStyle name="Währung 2 5" xfId="528" xr:uid="{00000000-0005-0000-0000-000012020000}"/>
    <cellStyle name="Währung 2 5 2" xfId="529" xr:uid="{00000000-0005-0000-0000-000013020000}"/>
    <cellStyle name="Währung 2 5 3" xfId="628" xr:uid="{381A9374-650A-4C8F-A2CF-B6E84B142179}"/>
    <cellStyle name="Währung 2 6" xfId="530" xr:uid="{00000000-0005-0000-0000-000014020000}"/>
    <cellStyle name="Währung 2 6 2" xfId="531" xr:uid="{00000000-0005-0000-0000-000015020000}"/>
    <cellStyle name="Währung 2 6 3" xfId="629" xr:uid="{7B593BD5-7126-45D4-A997-D8322F140E7D}"/>
    <cellStyle name="Währung 2 7" xfId="532" xr:uid="{00000000-0005-0000-0000-000016020000}"/>
    <cellStyle name="Währung 2 7 2" xfId="533" xr:uid="{00000000-0005-0000-0000-000017020000}"/>
    <cellStyle name="Währung 2 7 3" xfId="630" xr:uid="{FDFEAC63-9729-4641-9C66-9BD3A045A2B6}"/>
    <cellStyle name="Währung 2 8" xfId="534" xr:uid="{00000000-0005-0000-0000-000018020000}"/>
    <cellStyle name="Währung 2 8 2" xfId="535" xr:uid="{00000000-0005-0000-0000-000019020000}"/>
    <cellStyle name="Währung 2 8 3" xfId="631" xr:uid="{80E3A019-FF13-4AEC-AF8D-D6262EE365DA}"/>
    <cellStyle name="Währung 2 9" xfId="536" xr:uid="{00000000-0005-0000-0000-00001A020000}"/>
    <cellStyle name="Währung 2 9 2" xfId="537" xr:uid="{00000000-0005-0000-0000-00001B020000}"/>
    <cellStyle name="Währung 2 9 3" xfId="632" xr:uid="{D8924535-CCBA-489B-9CC0-E92D84070789}"/>
    <cellStyle name="Währung 3" xfId="552" xr:uid="{FF023D93-7DB7-4845-8DE4-8930F41863D6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51"/>
  <sheetViews>
    <sheetView tabSelected="1" zoomScale="115" zoomScaleNormal="115" workbookViewId="0"/>
  </sheetViews>
  <sheetFormatPr defaultColWidth="11.40625" defaultRowHeight="13" x14ac:dyDescent="0.6"/>
  <cols>
    <col min="1" max="1" width="13.26953125" style="2" customWidth="1"/>
    <col min="2" max="2" width="9.1328125" style="2" customWidth="1"/>
    <col min="3" max="3" width="9.1328125" style="9" customWidth="1"/>
    <col min="4" max="4" width="17.54296875" style="7" customWidth="1"/>
    <col min="5" max="5" width="28.26953125" style="2" bestFit="1" customWidth="1"/>
    <col min="6" max="6" width="11.54296875" style="2" bestFit="1" customWidth="1"/>
    <col min="7" max="7" width="16.54296875" style="2" bestFit="1" customWidth="1"/>
    <col min="8" max="16384" width="11.40625" style="2"/>
  </cols>
  <sheetData>
    <row r="2" spans="1:8" ht="12.95" customHeight="1" x14ac:dyDescent="0.6">
      <c r="B2" s="15" t="s">
        <v>21</v>
      </c>
      <c r="C2" s="15"/>
      <c r="D2" s="15"/>
      <c r="E2" s="15"/>
      <c r="F2" s="15"/>
      <c r="G2" s="15"/>
    </row>
    <row r="3" spans="1:8" ht="12.75" customHeight="1" x14ac:dyDescent="0.6">
      <c r="B3" s="15"/>
      <c r="C3" s="15"/>
      <c r="D3" s="15"/>
      <c r="E3" s="15"/>
      <c r="F3" s="15"/>
      <c r="G3" s="15"/>
    </row>
    <row r="4" spans="1:8" x14ac:dyDescent="0.6">
      <c r="B4" s="16" t="s">
        <v>1</v>
      </c>
      <c r="C4" s="17" t="s">
        <v>0</v>
      </c>
      <c r="D4" s="18" t="s">
        <v>13</v>
      </c>
      <c r="E4" s="19" t="s">
        <v>19</v>
      </c>
      <c r="F4" s="19" t="s">
        <v>2</v>
      </c>
      <c r="G4" s="16" t="s">
        <v>3</v>
      </c>
    </row>
    <row r="5" spans="1:8" ht="12.75" customHeight="1" x14ac:dyDescent="0.6">
      <c r="B5" s="16" t="s">
        <v>4</v>
      </c>
      <c r="C5" s="17">
        <v>53</v>
      </c>
      <c r="D5" s="18">
        <v>3.8460000000000001</v>
      </c>
      <c r="E5" s="19" t="s">
        <v>5</v>
      </c>
      <c r="F5" s="19" t="s">
        <v>6</v>
      </c>
      <c r="G5" s="16" t="s">
        <v>7</v>
      </c>
    </row>
    <row r="6" spans="1:8" x14ac:dyDescent="0.6">
      <c r="B6" s="3" t="s">
        <v>18</v>
      </c>
      <c r="C6" s="8">
        <v>388</v>
      </c>
      <c r="D6" s="14">
        <v>8.8450000000000006</v>
      </c>
      <c r="E6" s="10">
        <v>44907</v>
      </c>
      <c r="F6" s="4">
        <v>44907.484409722223</v>
      </c>
      <c r="G6" s="3" t="s">
        <v>7</v>
      </c>
      <c r="H6" s="1"/>
    </row>
    <row r="7" spans="1:8" x14ac:dyDescent="0.6">
      <c r="A7" s="5" t="s">
        <v>15</v>
      </c>
      <c r="B7" s="6"/>
      <c r="C7" s="11">
        <f>+SUM(C6:C6)</f>
        <v>388</v>
      </c>
      <c r="D7" s="13">
        <f>+SUMPRODUCT(C6:C6,D6:D6)/SUM(C6:C6)</f>
        <v>8.8450000000000006</v>
      </c>
      <c r="E7" s="12"/>
      <c r="F7" s="12"/>
      <c r="G7" s="12"/>
      <c r="H7" s="1"/>
    </row>
    <row r="8" spans="1:8" x14ac:dyDescent="0.6">
      <c r="A8" s="5"/>
      <c r="B8" s="3" t="s">
        <v>18</v>
      </c>
      <c r="C8" s="8">
        <v>233</v>
      </c>
      <c r="D8" s="14">
        <v>9.5</v>
      </c>
      <c r="E8" s="10">
        <v>44908</v>
      </c>
      <c r="F8" s="4">
        <v>44908.33734953704</v>
      </c>
      <c r="G8" s="3" t="s">
        <v>7</v>
      </c>
      <c r="H8" s="1"/>
    </row>
    <row r="9" spans="1:8" x14ac:dyDescent="0.6">
      <c r="A9" s="5"/>
      <c r="B9" s="3" t="s">
        <v>18</v>
      </c>
      <c r="C9" s="8">
        <v>86</v>
      </c>
      <c r="D9" s="14">
        <v>9.4649999999999999</v>
      </c>
      <c r="E9" s="10">
        <v>44908</v>
      </c>
      <c r="F9" s="4">
        <v>44908.352326388886</v>
      </c>
      <c r="G9" s="3" t="s">
        <v>7</v>
      </c>
      <c r="H9" s="1"/>
    </row>
    <row r="10" spans="1:8" x14ac:dyDescent="0.6">
      <c r="A10" s="5"/>
      <c r="B10" s="3" t="s">
        <v>18</v>
      </c>
      <c r="C10" s="8">
        <v>117</v>
      </c>
      <c r="D10" s="14">
        <v>9.25</v>
      </c>
      <c r="E10" s="10">
        <v>44908</v>
      </c>
      <c r="F10" s="4">
        <v>44908.544016203705</v>
      </c>
      <c r="G10" s="3" t="s">
        <v>7</v>
      </c>
      <c r="H10" s="1"/>
    </row>
    <row r="11" spans="1:8" x14ac:dyDescent="0.6">
      <c r="A11" s="5"/>
      <c r="B11" s="3" t="s">
        <v>18</v>
      </c>
      <c r="C11" s="8">
        <v>17</v>
      </c>
      <c r="D11" s="14">
        <v>9.5</v>
      </c>
      <c r="E11" s="10">
        <v>44908</v>
      </c>
      <c r="F11" s="4">
        <v>44908.625474537039</v>
      </c>
      <c r="G11" s="3" t="s">
        <v>7</v>
      </c>
      <c r="H11" s="1"/>
    </row>
    <row r="12" spans="1:8" x14ac:dyDescent="0.6">
      <c r="A12" s="5"/>
      <c r="B12" s="3" t="s">
        <v>18</v>
      </c>
      <c r="C12" s="8">
        <v>233</v>
      </c>
      <c r="D12" s="14">
        <v>9.5</v>
      </c>
      <c r="E12" s="10">
        <v>44908</v>
      </c>
      <c r="F12" s="4">
        <v>44908.625474537039</v>
      </c>
      <c r="G12" s="3" t="s">
        <v>7</v>
      </c>
      <c r="H12" s="1"/>
    </row>
    <row r="13" spans="1:8" x14ac:dyDescent="0.6">
      <c r="A13" s="5"/>
      <c r="B13" s="3" t="s">
        <v>18</v>
      </c>
      <c r="C13" s="8">
        <v>250</v>
      </c>
      <c r="D13" s="14">
        <v>9.4600000000000009</v>
      </c>
      <c r="E13" s="10">
        <v>44908</v>
      </c>
      <c r="F13" s="4">
        <v>44908.65148148148</v>
      </c>
      <c r="G13" s="3" t="s">
        <v>7</v>
      </c>
      <c r="H13" s="1"/>
    </row>
    <row r="14" spans="1:8" x14ac:dyDescent="0.6">
      <c r="A14" s="5"/>
      <c r="B14" s="3" t="s">
        <v>18</v>
      </c>
      <c r="C14" s="8">
        <v>250</v>
      </c>
      <c r="D14" s="14">
        <v>9.2949999999999999</v>
      </c>
      <c r="E14" s="10">
        <v>44908</v>
      </c>
      <c r="F14" s="4">
        <v>44908.652199074073</v>
      </c>
      <c r="G14" s="3" t="s">
        <v>7</v>
      </c>
      <c r="H14" s="1"/>
    </row>
    <row r="15" spans="1:8" x14ac:dyDescent="0.6">
      <c r="A15" s="5" t="s">
        <v>16</v>
      </c>
      <c r="B15" s="6"/>
      <c r="C15" s="11">
        <f>+SUM(C8:C14)</f>
        <v>1186</v>
      </c>
      <c r="D15" s="13">
        <f>+SUMPRODUCT(C8:C14,D8:D14)/SUM(C8:C14)</f>
        <v>9.4211551433389538</v>
      </c>
      <c r="E15" s="12"/>
      <c r="F15" s="12"/>
      <c r="G15" s="12"/>
      <c r="H15" s="1"/>
    </row>
    <row r="16" spans="1:8" x14ac:dyDescent="0.6">
      <c r="A16" s="5"/>
      <c r="B16" s="3" t="s">
        <v>18</v>
      </c>
      <c r="C16" s="8">
        <v>107</v>
      </c>
      <c r="D16" s="14">
        <v>9.35</v>
      </c>
      <c r="E16" s="10">
        <v>44909</v>
      </c>
      <c r="F16" s="4">
        <v>44909.33693287037</v>
      </c>
      <c r="G16" s="3" t="s">
        <v>7</v>
      </c>
      <c r="H16" s="1"/>
    </row>
    <row r="17" spans="1:8" x14ac:dyDescent="0.6">
      <c r="A17" s="5"/>
      <c r="B17" s="3" t="s">
        <v>18</v>
      </c>
      <c r="C17" s="8">
        <v>139</v>
      </c>
      <c r="D17" s="14">
        <v>9.35</v>
      </c>
      <c r="E17" s="10">
        <v>44909</v>
      </c>
      <c r="F17" s="4">
        <v>44909.33693287037</v>
      </c>
      <c r="G17" s="3" t="s">
        <v>7</v>
      </c>
      <c r="H17" s="1"/>
    </row>
    <row r="18" spans="1:8" x14ac:dyDescent="0.6">
      <c r="A18" s="5"/>
      <c r="B18" s="3" t="s">
        <v>18</v>
      </c>
      <c r="C18" s="8">
        <v>136</v>
      </c>
      <c r="D18" s="14">
        <v>9.35</v>
      </c>
      <c r="E18" s="10">
        <v>44909</v>
      </c>
      <c r="F18" s="4">
        <v>44909.337916666664</v>
      </c>
      <c r="G18" s="3" t="s">
        <v>7</v>
      </c>
      <c r="H18" s="1"/>
    </row>
    <row r="19" spans="1:8" x14ac:dyDescent="0.6">
      <c r="A19" s="5"/>
      <c r="B19" s="3" t="s">
        <v>18</v>
      </c>
      <c r="C19" s="8">
        <v>3</v>
      </c>
      <c r="D19" s="14">
        <v>9.35</v>
      </c>
      <c r="E19" s="10">
        <v>44909</v>
      </c>
      <c r="F19" s="4">
        <v>44909.337916666664</v>
      </c>
      <c r="G19" s="3" t="s">
        <v>7</v>
      </c>
      <c r="H19" s="1"/>
    </row>
    <row r="20" spans="1:8" x14ac:dyDescent="0.6">
      <c r="A20" s="5"/>
      <c r="B20" s="3" t="s">
        <v>18</v>
      </c>
      <c r="C20" s="8">
        <v>112</v>
      </c>
      <c r="D20" s="14">
        <v>9.1</v>
      </c>
      <c r="E20" s="10">
        <v>44909</v>
      </c>
      <c r="F20" s="4">
        <v>44909.449374999997</v>
      </c>
      <c r="G20" s="3" t="s">
        <v>7</v>
      </c>
      <c r="H20" s="1"/>
    </row>
    <row r="21" spans="1:8" x14ac:dyDescent="0.6">
      <c r="A21" s="5"/>
      <c r="B21" s="3" t="s">
        <v>18</v>
      </c>
      <c r="C21" s="8">
        <v>250</v>
      </c>
      <c r="D21" s="14">
        <v>9.1</v>
      </c>
      <c r="E21" s="10">
        <v>44909</v>
      </c>
      <c r="F21" s="4">
        <v>44909.449374999997</v>
      </c>
      <c r="G21" s="3" t="s">
        <v>7</v>
      </c>
      <c r="H21" s="1"/>
    </row>
    <row r="22" spans="1:8" x14ac:dyDescent="0.6">
      <c r="A22" s="5"/>
      <c r="B22" s="3" t="s">
        <v>18</v>
      </c>
      <c r="C22" s="8">
        <v>238</v>
      </c>
      <c r="D22" s="14">
        <v>9.19</v>
      </c>
      <c r="E22" s="10">
        <v>44909</v>
      </c>
      <c r="F22" s="4">
        <v>44909.597453703704</v>
      </c>
      <c r="G22" s="3" t="s">
        <v>7</v>
      </c>
      <c r="H22" s="1"/>
    </row>
    <row r="23" spans="1:8" x14ac:dyDescent="0.6">
      <c r="A23" s="5" t="s">
        <v>17</v>
      </c>
      <c r="B23" s="6"/>
      <c r="C23" s="11">
        <f>+SUM(C16:C22)</f>
        <v>985</v>
      </c>
      <c r="D23" s="13">
        <f>+SUMPRODUCT(C16:C22,D16:D22)/SUM(C16:C22)</f>
        <v>9.2194619289340096</v>
      </c>
      <c r="E23" s="12"/>
      <c r="F23" s="12"/>
      <c r="G23" s="12"/>
      <c r="H23" s="1"/>
    </row>
    <row r="24" spans="1:8" x14ac:dyDescent="0.6">
      <c r="B24" s="3" t="s">
        <v>18</v>
      </c>
      <c r="C24" s="8">
        <v>212</v>
      </c>
      <c r="D24" s="14">
        <v>9.1999999999999993</v>
      </c>
      <c r="E24" s="10">
        <v>44910</v>
      </c>
      <c r="F24" s="4">
        <v>44910.361585648148</v>
      </c>
      <c r="G24" s="3" t="s">
        <v>7</v>
      </c>
    </row>
    <row r="25" spans="1:8" x14ac:dyDescent="0.6">
      <c r="B25" s="3" t="s">
        <v>18</v>
      </c>
      <c r="C25" s="8">
        <v>154</v>
      </c>
      <c r="D25" s="14">
        <v>9.1199999999999992</v>
      </c>
      <c r="E25" s="10">
        <v>44910</v>
      </c>
      <c r="F25" s="4">
        <v>44910.361631944441</v>
      </c>
      <c r="G25" s="3" t="s">
        <v>7</v>
      </c>
    </row>
    <row r="26" spans="1:8" x14ac:dyDescent="0.6">
      <c r="B26" s="3" t="s">
        <v>18</v>
      </c>
      <c r="C26" s="8">
        <v>101</v>
      </c>
      <c r="D26" s="14">
        <v>9.0399999999999991</v>
      </c>
      <c r="E26" s="10">
        <v>44910</v>
      </c>
      <c r="F26" s="4">
        <v>44910.36209490741</v>
      </c>
      <c r="G26" s="3" t="s">
        <v>7</v>
      </c>
    </row>
    <row r="27" spans="1:8" x14ac:dyDescent="0.6">
      <c r="B27" s="3" t="s">
        <v>18</v>
      </c>
      <c r="C27" s="8">
        <v>30</v>
      </c>
      <c r="D27" s="14">
        <v>9.0399999999999991</v>
      </c>
      <c r="E27" s="10">
        <v>44910</v>
      </c>
      <c r="F27" s="4">
        <v>44910.36209490741</v>
      </c>
      <c r="G27" s="3" t="s">
        <v>7</v>
      </c>
    </row>
    <row r="28" spans="1:8" x14ac:dyDescent="0.6">
      <c r="B28" s="3" t="s">
        <v>18</v>
      </c>
      <c r="C28" s="8">
        <v>249</v>
      </c>
      <c r="D28" s="14">
        <v>9.1999999999999993</v>
      </c>
      <c r="E28" s="10">
        <v>44910</v>
      </c>
      <c r="F28" s="4">
        <v>44910.375891203701</v>
      </c>
      <c r="G28" s="3" t="s">
        <v>7</v>
      </c>
    </row>
    <row r="29" spans="1:8" x14ac:dyDescent="0.6">
      <c r="B29" s="3" t="s">
        <v>18</v>
      </c>
      <c r="C29" s="8">
        <v>265</v>
      </c>
      <c r="D29" s="14">
        <v>9.1199999999999992</v>
      </c>
      <c r="E29" s="10">
        <v>44910</v>
      </c>
      <c r="F29" s="4">
        <v>44910.527662037035</v>
      </c>
      <c r="G29" s="3" t="s">
        <v>7</v>
      </c>
    </row>
    <row r="30" spans="1:8" x14ac:dyDescent="0.6">
      <c r="B30" s="3" t="s">
        <v>18</v>
      </c>
      <c r="C30" s="8">
        <v>260</v>
      </c>
      <c r="D30" s="14">
        <v>9.0850000000000009</v>
      </c>
      <c r="E30" s="10">
        <v>44910</v>
      </c>
      <c r="F30" s="4">
        <v>44910.601898148147</v>
      </c>
      <c r="G30" s="3" t="s">
        <v>7</v>
      </c>
    </row>
    <row r="31" spans="1:8" x14ac:dyDescent="0.6">
      <c r="B31" s="3" t="s">
        <v>18</v>
      </c>
      <c r="C31" s="8">
        <v>260</v>
      </c>
      <c r="D31" s="14">
        <v>9.14</v>
      </c>
      <c r="E31" s="10">
        <v>44910</v>
      </c>
      <c r="F31" s="4">
        <v>44910.615543981483</v>
      </c>
      <c r="G31" s="3" t="s">
        <v>7</v>
      </c>
    </row>
    <row r="32" spans="1:8" x14ac:dyDescent="0.6">
      <c r="B32" s="3" t="s">
        <v>18</v>
      </c>
      <c r="C32" s="8">
        <v>355</v>
      </c>
      <c r="D32" s="14">
        <v>9.14</v>
      </c>
      <c r="E32" s="10">
        <v>44910</v>
      </c>
      <c r="F32" s="4">
        <v>44910.622650462959</v>
      </c>
      <c r="G32" s="3" t="s">
        <v>7</v>
      </c>
    </row>
    <row r="33" spans="1:7" x14ac:dyDescent="0.6">
      <c r="B33" s="3" t="s">
        <v>18</v>
      </c>
      <c r="C33" s="8">
        <v>62</v>
      </c>
      <c r="D33" s="14">
        <v>9.1449999999999996</v>
      </c>
      <c r="E33" s="10">
        <v>44910</v>
      </c>
      <c r="F33" s="4">
        <v>44910.629178240742</v>
      </c>
      <c r="G33" s="3" t="s">
        <v>7</v>
      </c>
    </row>
    <row r="34" spans="1:7" x14ac:dyDescent="0.6">
      <c r="B34" s="3" t="s">
        <v>18</v>
      </c>
      <c r="C34" s="8">
        <v>295</v>
      </c>
      <c r="D34" s="14">
        <v>9.1449999999999996</v>
      </c>
      <c r="E34" s="10">
        <v>44910</v>
      </c>
      <c r="F34" s="4">
        <v>44910.629178240742</v>
      </c>
      <c r="G34" s="3" t="s">
        <v>7</v>
      </c>
    </row>
    <row r="35" spans="1:7" x14ac:dyDescent="0.6">
      <c r="A35" s="5" t="s">
        <v>25</v>
      </c>
      <c r="B35" s="6"/>
      <c r="C35" s="11">
        <f>+SUM(C24:C34)</f>
        <v>2243</v>
      </c>
      <c r="D35" s="13">
        <f>+SUMPRODUCT(C24:C34,D24:D34)/SUM(C24:C34)</f>
        <v>9.1371756576014267</v>
      </c>
      <c r="E35" s="12"/>
      <c r="F35" s="12"/>
      <c r="G35" s="12"/>
    </row>
    <row r="36" spans="1:7" x14ac:dyDescent="0.6">
      <c r="A36" s="5"/>
      <c r="B36" s="3" t="s">
        <v>18</v>
      </c>
      <c r="C36" s="8">
        <v>200</v>
      </c>
      <c r="D36" s="14">
        <v>9.01</v>
      </c>
      <c r="E36" s="10">
        <v>44911</v>
      </c>
      <c r="F36" s="4">
        <v>44911.37835648148</v>
      </c>
      <c r="G36" s="3" t="s">
        <v>7</v>
      </c>
    </row>
    <row r="37" spans="1:7" x14ac:dyDescent="0.6">
      <c r="A37" s="5"/>
      <c r="B37" s="3" t="s">
        <v>18</v>
      </c>
      <c r="C37" s="8">
        <v>228</v>
      </c>
      <c r="D37" s="14">
        <v>9</v>
      </c>
      <c r="E37" s="10">
        <v>44911</v>
      </c>
      <c r="F37" s="4">
        <v>44911.37835648148</v>
      </c>
      <c r="G37" s="3" t="s">
        <v>7</v>
      </c>
    </row>
    <row r="38" spans="1:7" x14ac:dyDescent="0.6">
      <c r="A38" s="5"/>
      <c r="B38" s="3" t="s">
        <v>18</v>
      </c>
      <c r="C38" s="8">
        <v>417</v>
      </c>
      <c r="D38" s="14">
        <v>9</v>
      </c>
      <c r="E38" s="10">
        <v>44911</v>
      </c>
      <c r="F38" s="4">
        <v>44911.378368055557</v>
      </c>
      <c r="G38" s="3" t="s">
        <v>7</v>
      </c>
    </row>
    <row r="39" spans="1:7" x14ac:dyDescent="0.6">
      <c r="A39" s="5"/>
      <c r="B39" s="3" t="s">
        <v>18</v>
      </c>
      <c r="C39" s="8">
        <v>413</v>
      </c>
      <c r="D39" s="14">
        <v>8.94</v>
      </c>
      <c r="E39" s="10">
        <v>44911</v>
      </c>
      <c r="F39" s="4">
        <v>44911.379189814812</v>
      </c>
      <c r="G39" s="3" t="s">
        <v>7</v>
      </c>
    </row>
    <row r="40" spans="1:7" x14ac:dyDescent="0.6">
      <c r="A40" s="5"/>
      <c r="B40" s="3" t="s">
        <v>18</v>
      </c>
      <c r="C40" s="8">
        <v>353</v>
      </c>
      <c r="D40" s="14">
        <v>8.92</v>
      </c>
      <c r="E40" s="10">
        <v>44911</v>
      </c>
      <c r="F40" s="4">
        <v>44911.459432870368</v>
      </c>
      <c r="G40" s="3" t="s">
        <v>7</v>
      </c>
    </row>
    <row r="41" spans="1:7" x14ac:dyDescent="0.6">
      <c r="A41" s="5"/>
      <c r="B41" s="3" t="s">
        <v>18</v>
      </c>
      <c r="C41" s="8">
        <v>365</v>
      </c>
      <c r="D41" s="14">
        <v>8.92</v>
      </c>
      <c r="E41" s="10">
        <v>44911</v>
      </c>
      <c r="F41" s="4">
        <v>44911.459444444445</v>
      </c>
      <c r="G41" s="3" t="s">
        <v>7</v>
      </c>
    </row>
    <row r="42" spans="1:7" x14ac:dyDescent="0.6">
      <c r="A42" s="5"/>
      <c r="B42" s="3" t="s">
        <v>18</v>
      </c>
      <c r="C42" s="8">
        <v>65</v>
      </c>
      <c r="D42" s="14">
        <v>8.9550000000000001</v>
      </c>
      <c r="E42" s="10">
        <v>44911</v>
      </c>
      <c r="F42" s="4">
        <v>44911.488888888889</v>
      </c>
      <c r="G42" s="3" t="s">
        <v>7</v>
      </c>
    </row>
    <row r="43" spans="1:7" x14ac:dyDescent="0.6">
      <c r="A43" s="5"/>
      <c r="B43" s="3" t="s">
        <v>18</v>
      </c>
      <c r="C43" s="8">
        <v>378</v>
      </c>
      <c r="D43" s="14">
        <v>8.9499999999999993</v>
      </c>
      <c r="E43" s="10">
        <v>44911</v>
      </c>
      <c r="F43" s="4">
        <v>44911.557060185187</v>
      </c>
      <c r="G43" s="3" t="s">
        <v>7</v>
      </c>
    </row>
    <row r="44" spans="1:7" x14ac:dyDescent="0.6">
      <c r="A44" s="5"/>
      <c r="B44" s="3" t="s">
        <v>18</v>
      </c>
      <c r="C44" s="8">
        <v>399</v>
      </c>
      <c r="D44" s="14">
        <v>8.9350000000000005</v>
      </c>
      <c r="E44" s="10">
        <v>44911</v>
      </c>
      <c r="F44" s="4">
        <v>44911.557060185187</v>
      </c>
      <c r="G44" s="3" t="s">
        <v>7</v>
      </c>
    </row>
    <row r="45" spans="1:7" x14ac:dyDescent="0.6">
      <c r="A45" s="5"/>
      <c r="B45" s="3" t="s">
        <v>18</v>
      </c>
      <c r="C45" s="8">
        <v>375</v>
      </c>
      <c r="D45" s="14">
        <v>8.91</v>
      </c>
      <c r="E45" s="10">
        <v>44911</v>
      </c>
      <c r="F45" s="4">
        <v>44911.5621875</v>
      </c>
      <c r="G45" s="3" t="s">
        <v>7</v>
      </c>
    </row>
    <row r="46" spans="1:7" x14ac:dyDescent="0.6">
      <c r="A46" s="5"/>
      <c r="B46" s="3" t="s">
        <v>18</v>
      </c>
      <c r="C46" s="8">
        <v>164</v>
      </c>
      <c r="D46" s="14">
        <v>8.8849999999999998</v>
      </c>
      <c r="E46" s="10">
        <v>44911</v>
      </c>
      <c r="F46" s="4">
        <v>44911.562199074076</v>
      </c>
      <c r="G46" s="3" t="s">
        <v>7</v>
      </c>
    </row>
    <row r="47" spans="1:7" x14ac:dyDescent="0.6">
      <c r="A47" s="5"/>
      <c r="B47" s="3" t="s">
        <v>18</v>
      </c>
      <c r="C47" s="8">
        <v>377</v>
      </c>
      <c r="D47" s="14">
        <v>8.7750000000000004</v>
      </c>
      <c r="E47" s="10">
        <v>44911</v>
      </c>
      <c r="F47" s="4">
        <v>44911.565300925926</v>
      </c>
      <c r="G47" s="3" t="s">
        <v>7</v>
      </c>
    </row>
    <row r="48" spans="1:7" x14ac:dyDescent="0.6">
      <c r="A48" s="5"/>
      <c r="B48" s="3" t="s">
        <v>18</v>
      </c>
      <c r="C48" s="8">
        <v>377</v>
      </c>
      <c r="D48" s="14">
        <v>8.89</v>
      </c>
      <c r="E48" s="10">
        <v>44911</v>
      </c>
      <c r="F48" s="4">
        <v>44911.569351851853</v>
      </c>
      <c r="G48" s="3" t="s">
        <v>7</v>
      </c>
    </row>
    <row r="49" spans="1:7" x14ac:dyDescent="0.6">
      <c r="A49" s="5"/>
      <c r="B49" s="3" t="s">
        <v>18</v>
      </c>
      <c r="C49" s="8">
        <v>89</v>
      </c>
      <c r="D49" s="14">
        <v>8.9149999999999991</v>
      </c>
      <c r="E49" s="10">
        <v>44911</v>
      </c>
      <c r="F49" s="4">
        <v>44911.603888888887</v>
      </c>
      <c r="G49" s="3" t="s">
        <v>7</v>
      </c>
    </row>
    <row r="50" spans="1:7" x14ac:dyDescent="0.6">
      <c r="A50" s="5"/>
      <c r="B50" s="3" t="s">
        <v>18</v>
      </c>
      <c r="C50" s="8">
        <v>840</v>
      </c>
      <c r="D50" s="14">
        <v>8.9</v>
      </c>
      <c r="E50" s="10">
        <v>44911</v>
      </c>
      <c r="F50" s="4">
        <v>44911.631238425929</v>
      </c>
      <c r="G50" s="3" t="s">
        <v>7</v>
      </c>
    </row>
    <row r="51" spans="1:7" x14ac:dyDescent="0.6">
      <c r="A51" s="5" t="s">
        <v>26</v>
      </c>
      <c r="B51" s="6"/>
      <c r="C51" s="11">
        <f>+SUM(C36:C50)</f>
        <v>5040</v>
      </c>
      <c r="D51" s="13">
        <f>+SUMPRODUCT(C36:C50,D36:D50)/SUM(C36:C50)</f>
        <v>8.920942460317459</v>
      </c>
      <c r="E51" s="12"/>
      <c r="F51" s="12"/>
      <c r="G51" s="1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8D8E9-1BB4-4BAB-B663-44086E7D9C53}">
  <dimension ref="A2:H51"/>
  <sheetViews>
    <sheetView zoomScale="115" zoomScaleNormal="115" workbookViewId="0"/>
  </sheetViews>
  <sheetFormatPr defaultColWidth="11.40625" defaultRowHeight="13" x14ac:dyDescent="0.6"/>
  <cols>
    <col min="1" max="1" width="13.26953125" style="2" customWidth="1"/>
    <col min="2" max="2" width="9.1328125" style="2" customWidth="1"/>
    <col min="3" max="3" width="9.1328125" style="9" customWidth="1"/>
    <col min="4" max="4" width="17.54296875" style="7" customWidth="1"/>
    <col min="5" max="5" width="28.26953125" style="2" bestFit="1" customWidth="1"/>
    <col min="6" max="6" width="11.54296875" style="2" bestFit="1" customWidth="1"/>
    <col min="7" max="7" width="16.54296875" style="2" bestFit="1" customWidth="1"/>
    <col min="8" max="16384" width="11.40625" style="2"/>
  </cols>
  <sheetData>
    <row r="2" spans="1:8" ht="12.95" customHeight="1" x14ac:dyDescent="0.6">
      <c r="B2" s="15" t="s">
        <v>20</v>
      </c>
      <c r="C2" s="15"/>
      <c r="D2" s="15"/>
      <c r="E2" s="15"/>
      <c r="F2" s="15"/>
      <c r="G2" s="15"/>
    </row>
    <row r="3" spans="1:8" ht="12.75" customHeight="1" x14ac:dyDescent="0.6">
      <c r="B3" s="15"/>
      <c r="C3" s="15"/>
      <c r="D3" s="15"/>
      <c r="E3" s="15"/>
      <c r="F3" s="15"/>
      <c r="G3" s="15"/>
    </row>
    <row r="4" spans="1:8" ht="12.95" customHeight="1" x14ac:dyDescent="0.6">
      <c r="B4" s="16" t="s">
        <v>1</v>
      </c>
      <c r="C4" s="17" t="s">
        <v>10</v>
      </c>
      <c r="D4" s="18" t="s">
        <v>14</v>
      </c>
      <c r="E4" s="19" t="s">
        <v>9</v>
      </c>
      <c r="F4" s="19" t="s">
        <v>11</v>
      </c>
      <c r="G4" s="16" t="s">
        <v>12</v>
      </c>
    </row>
    <row r="5" spans="1:8" ht="12.75" customHeight="1" x14ac:dyDescent="0.6">
      <c r="B5" s="16" t="s">
        <v>4</v>
      </c>
      <c r="C5" s="17">
        <v>53</v>
      </c>
      <c r="D5" s="18">
        <v>3.8460000000000001</v>
      </c>
      <c r="E5" s="19" t="s">
        <v>5</v>
      </c>
      <c r="F5" s="19" t="s">
        <v>6</v>
      </c>
      <c r="G5" s="16" t="s">
        <v>7</v>
      </c>
    </row>
    <row r="6" spans="1:8" x14ac:dyDescent="0.6">
      <c r="B6" s="3" t="s">
        <v>8</v>
      </c>
      <c r="C6" s="8">
        <v>388</v>
      </c>
      <c r="D6" s="14">
        <v>8.8450000000000006</v>
      </c>
      <c r="E6" s="10">
        <v>44907</v>
      </c>
      <c r="F6" s="4">
        <v>44907.484409722223</v>
      </c>
      <c r="G6" s="3" t="s">
        <v>7</v>
      </c>
      <c r="H6" s="1"/>
    </row>
    <row r="7" spans="1:8" x14ac:dyDescent="0.6">
      <c r="A7" s="5" t="s">
        <v>22</v>
      </c>
      <c r="B7" s="6"/>
      <c r="C7" s="11">
        <f>+SUM(C6:C6)</f>
        <v>388</v>
      </c>
      <c r="D7" s="13">
        <f>+SUMPRODUCT(C6:C6,D6:D6)/SUM(C6:C6)</f>
        <v>8.8450000000000006</v>
      </c>
      <c r="E7" s="12"/>
      <c r="F7" s="12"/>
      <c r="G7" s="12"/>
      <c r="H7" s="1"/>
    </row>
    <row r="8" spans="1:8" x14ac:dyDescent="0.6">
      <c r="A8" s="5"/>
      <c r="B8" s="3" t="s">
        <v>8</v>
      </c>
      <c r="C8" s="8">
        <v>233</v>
      </c>
      <c r="D8" s="14">
        <v>9.5</v>
      </c>
      <c r="E8" s="10">
        <v>44908</v>
      </c>
      <c r="F8" s="4">
        <v>44908.33734953704</v>
      </c>
      <c r="G8" s="3" t="s">
        <v>7</v>
      </c>
      <c r="H8" s="1"/>
    </row>
    <row r="9" spans="1:8" x14ac:dyDescent="0.6">
      <c r="A9" s="5"/>
      <c r="B9" s="3" t="s">
        <v>8</v>
      </c>
      <c r="C9" s="8">
        <v>86</v>
      </c>
      <c r="D9" s="14">
        <v>9.4649999999999999</v>
      </c>
      <c r="E9" s="10">
        <v>44908</v>
      </c>
      <c r="F9" s="4">
        <v>44908.352326388886</v>
      </c>
      <c r="G9" s="3" t="s">
        <v>7</v>
      </c>
      <c r="H9" s="1"/>
    </row>
    <row r="10" spans="1:8" x14ac:dyDescent="0.6">
      <c r="A10" s="5"/>
      <c r="B10" s="3" t="s">
        <v>8</v>
      </c>
      <c r="C10" s="8">
        <v>117</v>
      </c>
      <c r="D10" s="14">
        <v>9.25</v>
      </c>
      <c r="E10" s="10">
        <v>44908</v>
      </c>
      <c r="F10" s="4">
        <v>44908.544016203705</v>
      </c>
      <c r="G10" s="3" t="s">
        <v>7</v>
      </c>
      <c r="H10" s="1"/>
    </row>
    <row r="11" spans="1:8" x14ac:dyDescent="0.6">
      <c r="A11" s="5"/>
      <c r="B11" s="3" t="s">
        <v>8</v>
      </c>
      <c r="C11" s="8">
        <v>17</v>
      </c>
      <c r="D11" s="14">
        <v>9.5</v>
      </c>
      <c r="E11" s="10">
        <v>44908</v>
      </c>
      <c r="F11" s="4">
        <v>44908.625474537039</v>
      </c>
      <c r="G11" s="3" t="s">
        <v>7</v>
      </c>
      <c r="H11" s="1"/>
    </row>
    <row r="12" spans="1:8" x14ac:dyDescent="0.6">
      <c r="A12" s="5"/>
      <c r="B12" s="3" t="s">
        <v>8</v>
      </c>
      <c r="C12" s="8">
        <v>233</v>
      </c>
      <c r="D12" s="14">
        <v>9.5</v>
      </c>
      <c r="E12" s="10">
        <v>44908</v>
      </c>
      <c r="F12" s="4">
        <v>44908.625474537039</v>
      </c>
      <c r="G12" s="3" t="s">
        <v>7</v>
      </c>
      <c r="H12" s="1"/>
    </row>
    <row r="13" spans="1:8" x14ac:dyDescent="0.6">
      <c r="A13" s="5"/>
      <c r="B13" s="3" t="s">
        <v>8</v>
      </c>
      <c r="C13" s="8">
        <v>250</v>
      </c>
      <c r="D13" s="14">
        <v>9.4600000000000009</v>
      </c>
      <c r="E13" s="10">
        <v>44908</v>
      </c>
      <c r="F13" s="4">
        <v>44908.65148148148</v>
      </c>
      <c r="G13" s="3" t="s">
        <v>7</v>
      </c>
      <c r="H13" s="1"/>
    </row>
    <row r="14" spans="1:8" x14ac:dyDescent="0.6">
      <c r="A14" s="5"/>
      <c r="B14" s="3" t="s">
        <v>8</v>
      </c>
      <c r="C14" s="8">
        <v>250</v>
      </c>
      <c r="D14" s="14">
        <v>9.2949999999999999</v>
      </c>
      <c r="E14" s="10">
        <v>44908</v>
      </c>
      <c r="F14" s="4">
        <v>44908.652199074073</v>
      </c>
      <c r="G14" s="3" t="s">
        <v>7</v>
      </c>
      <c r="H14" s="1"/>
    </row>
    <row r="15" spans="1:8" x14ac:dyDescent="0.6">
      <c r="A15" s="5" t="s">
        <v>23</v>
      </c>
      <c r="B15" s="6"/>
      <c r="C15" s="11">
        <f>+SUM(C8:C14)</f>
        <v>1186</v>
      </c>
      <c r="D15" s="13">
        <f>+SUMPRODUCT(C8:C14,D8:D14)/SUM(C8:C14)</f>
        <v>9.4211551433389538</v>
      </c>
      <c r="E15" s="12"/>
      <c r="F15" s="12"/>
      <c r="G15" s="12"/>
      <c r="H15" s="1"/>
    </row>
    <row r="16" spans="1:8" x14ac:dyDescent="0.6">
      <c r="A16" s="5"/>
      <c r="B16" s="3" t="s">
        <v>8</v>
      </c>
      <c r="C16" s="8">
        <v>107</v>
      </c>
      <c r="D16" s="14">
        <v>9.35</v>
      </c>
      <c r="E16" s="10">
        <v>44909</v>
      </c>
      <c r="F16" s="4">
        <v>44909.33693287037</v>
      </c>
      <c r="G16" s="3" t="s">
        <v>7</v>
      </c>
      <c r="H16" s="1"/>
    </row>
    <row r="17" spans="1:8" x14ac:dyDescent="0.6">
      <c r="A17" s="5"/>
      <c r="B17" s="3" t="s">
        <v>8</v>
      </c>
      <c r="C17" s="8">
        <v>139</v>
      </c>
      <c r="D17" s="14">
        <v>9.35</v>
      </c>
      <c r="E17" s="10">
        <v>44909</v>
      </c>
      <c r="F17" s="4">
        <v>44909.33693287037</v>
      </c>
      <c r="G17" s="3" t="s">
        <v>7</v>
      </c>
      <c r="H17" s="1"/>
    </row>
    <row r="18" spans="1:8" x14ac:dyDescent="0.6">
      <c r="A18" s="5"/>
      <c r="B18" s="3" t="s">
        <v>8</v>
      </c>
      <c r="C18" s="8">
        <v>136</v>
      </c>
      <c r="D18" s="14">
        <v>9.35</v>
      </c>
      <c r="E18" s="10">
        <v>44909</v>
      </c>
      <c r="F18" s="4">
        <v>44909.337916666664</v>
      </c>
      <c r="G18" s="3" t="s">
        <v>7</v>
      </c>
      <c r="H18" s="1"/>
    </row>
    <row r="19" spans="1:8" x14ac:dyDescent="0.6">
      <c r="A19" s="5"/>
      <c r="B19" s="3" t="s">
        <v>8</v>
      </c>
      <c r="C19" s="8">
        <v>3</v>
      </c>
      <c r="D19" s="14">
        <v>9.35</v>
      </c>
      <c r="E19" s="10">
        <v>44909</v>
      </c>
      <c r="F19" s="4">
        <v>44909.337916666664</v>
      </c>
      <c r="G19" s="3" t="s">
        <v>7</v>
      </c>
      <c r="H19" s="1"/>
    </row>
    <row r="20" spans="1:8" x14ac:dyDescent="0.6">
      <c r="A20" s="5"/>
      <c r="B20" s="3" t="s">
        <v>8</v>
      </c>
      <c r="C20" s="8">
        <v>112</v>
      </c>
      <c r="D20" s="14">
        <v>9.1</v>
      </c>
      <c r="E20" s="10">
        <v>44909</v>
      </c>
      <c r="F20" s="4">
        <v>44909.449374999997</v>
      </c>
      <c r="G20" s="3" t="s">
        <v>7</v>
      </c>
      <c r="H20" s="1"/>
    </row>
    <row r="21" spans="1:8" x14ac:dyDescent="0.6">
      <c r="A21" s="5"/>
      <c r="B21" s="3" t="s">
        <v>8</v>
      </c>
      <c r="C21" s="8">
        <v>250</v>
      </c>
      <c r="D21" s="14">
        <v>9.1</v>
      </c>
      <c r="E21" s="10">
        <v>44909</v>
      </c>
      <c r="F21" s="4">
        <v>44909.449374999997</v>
      </c>
      <c r="G21" s="3" t="s">
        <v>7</v>
      </c>
      <c r="H21" s="1"/>
    </row>
    <row r="22" spans="1:8" x14ac:dyDescent="0.6">
      <c r="A22" s="5"/>
      <c r="B22" s="3" t="s">
        <v>8</v>
      </c>
      <c r="C22" s="8">
        <v>238</v>
      </c>
      <c r="D22" s="14">
        <v>9.19</v>
      </c>
      <c r="E22" s="10">
        <v>44909</v>
      </c>
      <c r="F22" s="4">
        <v>44909.597453703704</v>
      </c>
      <c r="G22" s="3" t="s">
        <v>7</v>
      </c>
      <c r="H22" s="1"/>
    </row>
    <row r="23" spans="1:8" x14ac:dyDescent="0.6">
      <c r="A23" s="5" t="s">
        <v>24</v>
      </c>
      <c r="B23" s="6"/>
      <c r="C23" s="11">
        <f>+SUM(C16:C22)</f>
        <v>985</v>
      </c>
      <c r="D23" s="13">
        <f>+SUMPRODUCT(C16:C22,D16:D22)/SUM(C16:C22)</f>
        <v>9.2194619289340096</v>
      </c>
      <c r="E23" s="12"/>
      <c r="F23" s="12"/>
      <c r="G23" s="12"/>
      <c r="H23" s="1"/>
    </row>
    <row r="24" spans="1:8" x14ac:dyDescent="0.6">
      <c r="B24" s="3" t="s">
        <v>8</v>
      </c>
      <c r="C24" s="8">
        <v>212</v>
      </c>
      <c r="D24" s="14">
        <v>9.1999999999999993</v>
      </c>
      <c r="E24" s="10">
        <v>44910</v>
      </c>
      <c r="F24" s="4">
        <v>44910.361585648148</v>
      </c>
      <c r="G24" s="3" t="s">
        <v>7</v>
      </c>
    </row>
    <row r="25" spans="1:8" x14ac:dyDescent="0.6">
      <c r="B25" s="3" t="s">
        <v>8</v>
      </c>
      <c r="C25" s="8">
        <v>154</v>
      </c>
      <c r="D25" s="14">
        <v>9.1199999999999992</v>
      </c>
      <c r="E25" s="10">
        <v>44910</v>
      </c>
      <c r="F25" s="4">
        <v>44910.361631944441</v>
      </c>
      <c r="G25" s="3" t="s">
        <v>7</v>
      </c>
    </row>
    <row r="26" spans="1:8" x14ac:dyDescent="0.6">
      <c r="B26" s="3" t="s">
        <v>8</v>
      </c>
      <c r="C26" s="8">
        <v>101</v>
      </c>
      <c r="D26" s="14">
        <v>9.0399999999999991</v>
      </c>
      <c r="E26" s="10">
        <v>44910</v>
      </c>
      <c r="F26" s="4">
        <v>44910.36209490741</v>
      </c>
      <c r="G26" s="3" t="s">
        <v>7</v>
      </c>
    </row>
    <row r="27" spans="1:8" x14ac:dyDescent="0.6">
      <c r="B27" s="3" t="s">
        <v>8</v>
      </c>
      <c r="C27" s="8">
        <v>30</v>
      </c>
      <c r="D27" s="14">
        <v>9.0399999999999991</v>
      </c>
      <c r="E27" s="10">
        <v>44910</v>
      </c>
      <c r="F27" s="4">
        <v>44910.36209490741</v>
      </c>
      <c r="G27" s="3" t="s">
        <v>7</v>
      </c>
    </row>
    <row r="28" spans="1:8" x14ac:dyDescent="0.6">
      <c r="B28" s="3" t="s">
        <v>8</v>
      </c>
      <c r="C28" s="8">
        <v>249</v>
      </c>
      <c r="D28" s="14">
        <v>9.1999999999999993</v>
      </c>
      <c r="E28" s="10">
        <v>44910</v>
      </c>
      <c r="F28" s="4">
        <v>44910.375891203701</v>
      </c>
      <c r="G28" s="3" t="s">
        <v>7</v>
      </c>
    </row>
    <row r="29" spans="1:8" x14ac:dyDescent="0.6">
      <c r="B29" s="3" t="s">
        <v>8</v>
      </c>
      <c r="C29" s="8">
        <v>265</v>
      </c>
      <c r="D29" s="14">
        <v>9.1199999999999992</v>
      </c>
      <c r="E29" s="10">
        <v>44910</v>
      </c>
      <c r="F29" s="4">
        <v>44910.527662037035</v>
      </c>
      <c r="G29" s="3" t="s">
        <v>7</v>
      </c>
    </row>
    <row r="30" spans="1:8" x14ac:dyDescent="0.6">
      <c r="B30" s="3" t="s">
        <v>8</v>
      </c>
      <c r="C30" s="8">
        <v>260</v>
      </c>
      <c r="D30" s="14">
        <v>9.0850000000000009</v>
      </c>
      <c r="E30" s="10">
        <v>44910</v>
      </c>
      <c r="F30" s="4">
        <v>44910.601898148147</v>
      </c>
      <c r="G30" s="3" t="s">
        <v>7</v>
      </c>
    </row>
    <row r="31" spans="1:8" x14ac:dyDescent="0.6">
      <c r="B31" s="3" t="s">
        <v>8</v>
      </c>
      <c r="C31" s="8">
        <v>260</v>
      </c>
      <c r="D31" s="14">
        <v>9.14</v>
      </c>
      <c r="E31" s="10">
        <v>44910</v>
      </c>
      <c r="F31" s="4">
        <v>44910.615543981483</v>
      </c>
      <c r="G31" s="3" t="s">
        <v>7</v>
      </c>
    </row>
    <row r="32" spans="1:8" x14ac:dyDescent="0.6">
      <c r="B32" s="3" t="s">
        <v>8</v>
      </c>
      <c r="C32" s="8">
        <v>355</v>
      </c>
      <c r="D32" s="14">
        <v>9.14</v>
      </c>
      <c r="E32" s="10">
        <v>44910</v>
      </c>
      <c r="F32" s="4">
        <v>44910.622650462959</v>
      </c>
      <c r="G32" s="3" t="s">
        <v>7</v>
      </c>
    </row>
    <row r="33" spans="1:7" x14ac:dyDescent="0.6">
      <c r="B33" s="3" t="s">
        <v>8</v>
      </c>
      <c r="C33" s="8">
        <v>62</v>
      </c>
      <c r="D33" s="14">
        <v>9.1449999999999996</v>
      </c>
      <c r="E33" s="10">
        <v>44910</v>
      </c>
      <c r="F33" s="4">
        <v>44910.629178240742</v>
      </c>
      <c r="G33" s="3" t="s">
        <v>7</v>
      </c>
    </row>
    <row r="34" spans="1:7" x14ac:dyDescent="0.6">
      <c r="B34" s="3" t="s">
        <v>8</v>
      </c>
      <c r="C34" s="8">
        <v>295</v>
      </c>
      <c r="D34" s="14">
        <v>9.1449999999999996</v>
      </c>
      <c r="E34" s="10">
        <v>44910</v>
      </c>
      <c r="F34" s="4">
        <v>44910.629178240742</v>
      </c>
      <c r="G34" s="3" t="s">
        <v>7</v>
      </c>
    </row>
    <row r="35" spans="1:7" x14ac:dyDescent="0.6">
      <c r="A35" s="5" t="s">
        <v>27</v>
      </c>
      <c r="B35" s="6"/>
      <c r="C35" s="11">
        <f>+SUM(C24:C34)</f>
        <v>2243</v>
      </c>
      <c r="D35" s="13">
        <f>+SUMPRODUCT(C24:C34,D24:D34)/SUM(C24:C34)</f>
        <v>9.1371756576014267</v>
      </c>
      <c r="E35" s="12"/>
      <c r="F35" s="12"/>
      <c r="G35" s="12"/>
    </row>
    <row r="36" spans="1:7" x14ac:dyDescent="0.6">
      <c r="A36" s="5"/>
      <c r="B36" s="3" t="s">
        <v>8</v>
      </c>
      <c r="C36" s="8">
        <v>200</v>
      </c>
      <c r="D36" s="14">
        <v>9.01</v>
      </c>
      <c r="E36" s="10">
        <v>44911</v>
      </c>
      <c r="F36" s="4">
        <v>44911.37835648148</v>
      </c>
      <c r="G36" s="3" t="s">
        <v>7</v>
      </c>
    </row>
    <row r="37" spans="1:7" x14ac:dyDescent="0.6">
      <c r="A37" s="5"/>
      <c r="B37" s="3" t="s">
        <v>8</v>
      </c>
      <c r="C37" s="8">
        <v>228</v>
      </c>
      <c r="D37" s="14">
        <v>9</v>
      </c>
      <c r="E37" s="10">
        <v>44911</v>
      </c>
      <c r="F37" s="4">
        <v>44911.37835648148</v>
      </c>
      <c r="G37" s="3" t="s">
        <v>7</v>
      </c>
    </row>
    <row r="38" spans="1:7" x14ac:dyDescent="0.6">
      <c r="A38" s="5"/>
      <c r="B38" s="3" t="s">
        <v>8</v>
      </c>
      <c r="C38" s="8">
        <v>417</v>
      </c>
      <c r="D38" s="14">
        <v>9</v>
      </c>
      <c r="E38" s="10">
        <v>44911</v>
      </c>
      <c r="F38" s="4">
        <v>44911.378368055557</v>
      </c>
      <c r="G38" s="3" t="s">
        <v>7</v>
      </c>
    </row>
    <row r="39" spans="1:7" x14ac:dyDescent="0.6">
      <c r="A39" s="5"/>
      <c r="B39" s="3" t="s">
        <v>8</v>
      </c>
      <c r="C39" s="8">
        <v>413</v>
      </c>
      <c r="D39" s="14">
        <v>8.94</v>
      </c>
      <c r="E39" s="10">
        <v>44911</v>
      </c>
      <c r="F39" s="4">
        <v>44911.379189814812</v>
      </c>
      <c r="G39" s="3" t="s">
        <v>7</v>
      </c>
    </row>
    <row r="40" spans="1:7" x14ac:dyDescent="0.6">
      <c r="A40" s="5"/>
      <c r="B40" s="3" t="s">
        <v>8</v>
      </c>
      <c r="C40" s="8">
        <v>353</v>
      </c>
      <c r="D40" s="14">
        <v>8.92</v>
      </c>
      <c r="E40" s="10">
        <v>44911</v>
      </c>
      <c r="F40" s="4">
        <v>44911.459432870368</v>
      </c>
      <c r="G40" s="3" t="s">
        <v>7</v>
      </c>
    </row>
    <row r="41" spans="1:7" x14ac:dyDescent="0.6">
      <c r="A41" s="5"/>
      <c r="B41" s="3" t="s">
        <v>8</v>
      </c>
      <c r="C41" s="8">
        <v>365</v>
      </c>
      <c r="D41" s="14">
        <v>8.92</v>
      </c>
      <c r="E41" s="10">
        <v>44911</v>
      </c>
      <c r="F41" s="4">
        <v>44911.459444444445</v>
      </c>
      <c r="G41" s="3" t="s">
        <v>7</v>
      </c>
    </row>
    <row r="42" spans="1:7" x14ac:dyDescent="0.6">
      <c r="A42" s="5"/>
      <c r="B42" s="3" t="s">
        <v>8</v>
      </c>
      <c r="C42" s="8">
        <v>65</v>
      </c>
      <c r="D42" s="14">
        <v>8.9550000000000001</v>
      </c>
      <c r="E42" s="10">
        <v>44911</v>
      </c>
      <c r="F42" s="4">
        <v>44911.488888888889</v>
      </c>
      <c r="G42" s="3" t="s">
        <v>7</v>
      </c>
    </row>
    <row r="43" spans="1:7" x14ac:dyDescent="0.6">
      <c r="A43" s="5"/>
      <c r="B43" s="3" t="s">
        <v>8</v>
      </c>
      <c r="C43" s="8">
        <v>378</v>
      </c>
      <c r="D43" s="14">
        <v>8.9499999999999993</v>
      </c>
      <c r="E43" s="10">
        <v>44911</v>
      </c>
      <c r="F43" s="4">
        <v>44911.557060185187</v>
      </c>
      <c r="G43" s="3" t="s">
        <v>7</v>
      </c>
    </row>
    <row r="44" spans="1:7" x14ac:dyDescent="0.6">
      <c r="A44" s="5"/>
      <c r="B44" s="3" t="s">
        <v>8</v>
      </c>
      <c r="C44" s="8">
        <v>399</v>
      </c>
      <c r="D44" s="14">
        <v>8.9350000000000005</v>
      </c>
      <c r="E44" s="10">
        <v>44911</v>
      </c>
      <c r="F44" s="4">
        <v>44911.557060185187</v>
      </c>
      <c r="G44" s="3" t="s">
        <v>7</v>
      </c>
    </row>
    <row r="45" spans="1:7" x14ac:dyDescent="0.6">
      <c r="A45" s="5"/>
      <c r="B45" s="3" t="s">
        <v>8</v>
      </c>
      <c r="C45" s="8">
        <v>375</v>
      </c>
      <c r="D45" s="14">
        <v>8.91</v>
      </c>
      <c r="E45" s="10">
        <v>44911</v>
      </c>
      <c r="F45" s="4">
        <v>44911.5621875</v>
      </c>
      <c r="G45" s="3" t="s">
        <v>7</v>
      </c>
    </row>
    <row r="46" spans="1:7" x14ac:dyDescent="0.6">
      <c r="A46" s="5"/>
      <c r="B46" s="3" t="s">
        <v>8</v>
      </c>
      <c r="C46" s="8">
        <v>164</v>
      </c>
      <c r="D46" s="14">
        <v>8.8849999999999998</v>
      </c>
      <c r="E46" s="10">
        <v>44911</v>
      </c>
      <c r="F46" s="4">
        <v>44911.562199074076</v>
      </c>
      <c r="G46" s="3" t="s">
        <v>7</v>
      </c>
    </row>
    <row r="47" spans="1:7" x14ac:dyDescent="0.6">
      <c r="A47" s="5"/>
      <c r="B47" s="3" t="s">
        <v>8</v>
      </c>
      <c r="C47" s="8">
        <v>377</v>
      </c>
      <c r="D47" s="14">
        <v>8.7750000000000004</v>
      </c>
      <c r="E47" s="10">
        <v>44911</v>
      </c>
      <c r="F47" s="4">
        <v>44911.565300925926</v>
      </c>
      <c r="G47" s="3" t="s">
        <v>7</v>
      </c>
    </row>
    <row r="48" spans="1:7" x14ac:dyDescent="0.6">
      <c r="A48" s="5"/>
      <c r="B48" s="3" t="s">
        <v>8</v>
      </c>
      <c r="C48" s="8">
        <v>377</v>
      </c>
      <c r="D48" s="14">
        <v>8.89</v>
      </c>
      <c r="E48" s="10">
        <v>44911</v>
      </c>
      <c r="F48" s="4">
        <v>44911.569351851853</v>
      </c>
      <c r="G48" s="3" t="s">
        <v>7</v>
      </c>
    </row>
    <row r="49" spans="1:7" x14ac:dyDescent="0.6">
      <c r="A49" s="5"/>
      <c r="B49" s="3" t="s">
        <v>8</v>
      </c>
      <c r="C49" s="8">
        <v>89</v>
      </c>
      <c r="D49" s="14">
        <v>8.9149999999999991</v>
      </c>
      <c r="E49" s="10">
        <v>44911</v>
      </c>
      <c r="F49" s="4">
        <v>44911.603888888887</v>
      </c>
      <c r="G49" s="3" t="s">
        <v>7</v>
      </c>
    </row>
    <row r="50" spans="1:7" x14ac:dyDescent="0.6">
      <c r="A50" s="5"/>
      <c r="B50" s="3" t="s">
        <v>8</v>
      </c>
      <c r="C50" s="8">
        <v>840</v>
      </c>
      <c r="D50" s="14">
        <v>8.9</v>
      </c>
      <c r="E50" s="10">
        <v>44911</v>
      </c>
      <c r="F50" s="4">
        <v>44911.631238425929</v>
      </c>
      <c r="G50" s="3" t="s">
        <v>7</v>
      </c>
    </row>
    <row r="51" spans="1:7" x14ac:dyDescent="0.6">
      <c r="A51" s="5" t="s">
        <v>26</v>
      </c>
      <c r="B51" s="6"/>
      <c r="C51" s="11">
        <f>+SUM(C36:C50)</f>
        <v>5040</v>
      </c>
      <c r="D51" s="13">
        <f>+SUMPRODUCT(C36:C50,D36:D50)/SUM(C36:C50)</f>
        <v>8.920942460317459</v>
      </c>
      <c r="E51" s="12"/>
      <c r="F51" s="12"/>
      <c r="G51" s="1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CW50</vt:lpstr>
      <vt:lpstr>Tagesdetails KW50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Mishaal Haider</cp:lastModifiedBy>
  <dcterms:created xsi:type="dcterms:W3CDTF">2019-08-16T15:44:58Z</dcterms:created>
  <dcterms:modified xsi:type="dcterms:W3CDTF">2022-12-19T14:14:30Z</dcterms:modified>
</cp:coreProperties>
</file>